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esktop\Comm Euro\"/>
    </mc:Choice>
  </mc:AlternateContent>
  <xr:revisionPtr revIDLastSave="0" documentId="13_ncr:1_{50C3D1AF-13A2-4242-ABA6-4149492F4AA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ACTURATION" sheetId="12" r:id="rId1"/>
    <sheet name="ENCADREMENT + RESERVATON NAVETT" sheetId="10" r:id="rId2"/>
    <sheet name="BDD" sheetId="11" state="hidden" r:id="rId3"/>
    <sheet name="SOLO 1 BATON WOMEN" sheetId="4" r:id="rId4"/>
    <sheet name="SOLO 1 BATON MEN" sheetId="1" r:id="rId5"/>
    <sheet name="SOLO 2 BATONS WOMEN" sheetId="2" r:id="rId6"/>
    <sheet name="SOLO 2 BATONS MEN" sheetId="3" r:id="rId7"/>
    <sheet name="SOLO 3 BATONS WOMEN" sheetId="5" r:id="rId8"/>
    <sheet name="SOLO 3 BATON MEN" sheetId="6" r:id="rId9"/>
  </sheets>
  <definedNames>
    <definedName name="_xlnm._FilterDatabase" localSheetId="1" hidden="1">'ENCADREMENT + RESERVATON NAVETT'!$A$1:$B$2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2" l="1"/>
  <c r="C14" i="12" s="1"/>
  <c r="B8" i="12"/>
  <c r="C8" i="12" s="1"/>
  <c r="B7" i="12"/>
  <c r="C7" i="12" s="1"/>
  <c r="E11" i="10"/>
  <c r="E10" i="10"/>
  <c r="D11" i="10"/>
  <c r="D10" i="10"/>
  <c r="D4" i="1"/>
  <c r="I4" i="1" s="1"/>
  <c r="D43" i="2"/>
  <c r="I43" i="2" s="1"/>
  <c r="D42" i="2"/>
  <c r="I42" i="2" s="1"/>
  <c r="D41" i="2"/>
  <c r="I41" i="2" s="1"/>
  <c r="D26" i="2"/>
  <c r="I26" i="2" s="1"/>
  <c r="D25" i="2"/>
  <c r="F25" i="2" s="1"/>
  <c r="D24" i="2"/>
  <c r="I24" i="2" s="1"/>
  <c r="D18" i="2"/>
  <c r="I18" i="2" s="1"/>
  <c r="D17" i="2"/>
  <c r="H17" i="2" s="1"/>
  <c r="D16" i="2"/>
  <c r="I16" i="2" s="1"/>
  <c r="D15" i="2"/>
  <c r="I15" i="2" s="1"/>
  <c r="D14" i="2"/>
  <c r="F14" i="2" s="1"/>
  <c r="D13" i="2"/>
  <c r="I13" i="2" s="1"/>
  <c r="D12" i="2"/>
  <c r="F12" i="2" s="1"/>
  <c r="D11" i="2"/>
  <c r="F11" i="2" s="1"/>
  <c r="D10" i="2"/>
  <c r="I10" i="2" s="1"/>
  <c r="D9" i="2"/>
  <c r="H9" i="2" s="1"/>
  <c r="D8" i="2"/>
  <c r="F8" i="2" s="1"/>
  <c r="D7" i="2"/>
  <c r="I7" i="2" s="1"/>
  <c r="D6" i="2"/>
  <c r="F6" i="2" s="1"/>
  <c r="D5" i="2"/>
  <c r="H5" i="2" s="1"/>
  <c r="D4" i="2"/>
  <c r="I4" i="2" s="1"/>
  <c r="D43" i="4"/>
  <c r="I43" i="4" s="1"/>
  <c r="D42" i="4"/>
  <c r="F42" i="4" s="1"/>
  <c r="D41" i="4"/>
  <c r="I41" i="4" s="1"/>
  <c r="D26" i="4"/>
  <c r="I26" i="4" s="1"/>
  <c r="D25" i="4"/>
  <c r="F25" i="4" s="1"/>
  <c r="D24" i="4"/>
  <c r="I24" i="4" s="1"/>
  <c r="D9" i="4"/>
  <c r="I9" i="4" s="1"/>
  <c r="D8" i="4"/>
  <c r="F8" i="4" s="1"/>
  <c r="D7" i="4"/>
  <c r="I7" i="4" s="1"/>
  <c r="B6" i="12"/>
  <c r="C6" i="12" s="1"/>
  <c r="B5" i="12"/>
  <c r="C5" i="12" s="1"/>
  <c r="B4" i="12"/>
  <c r="C4" i="12" s="1"/>
  <c r="B3" i="12"/>
  <c r="C3" i="12" s="1"/>
  <c r="D9" i="6"/>
  <c r="F9" i="6" s="1"/>
  <c r="D8" i="6"/>
  <c r="F8" i="6" s="1"/>
  <c r="D7" i="6"/>
  <c r="I7" i="6" s="1"/>
  <c r="D6" i="6"/>
  <c r="I6" i="6" s="1"/>
  <c r="D5" i="6"/>
  <c r="H5" i="6" s="1"/>
  <c r="D4" i="6"/>
  <c r="I4" i="6" s="1"/>
  <c r="D15" i="5"/>
  <c r="F15" i="5" s="1"/>
  <c r="D14" i="5"/>
  <c r="F14" i="5" s="1"/>
  <c r="D13" i="5"/>
  <c r="I13" i="5" s="1"/>
  <c r="D12" i="5"/>
  <c r="I12" i="5" s="1"/>
  <c r="D11" i="5"/>
  <c r="F11" i="5" s="1"/>
  <c r="D10" i="5"/>
  <c r="I10" i="5" s="1"/>
  <c r="D9" i="5"/>
  <c r="F9" i="5" s="1"/>
  <c r="D8" i="5"/>
  <c r="H8" i="5" s="1"/>
  <c r="D7" i="5"/>
  <c r="I7" i="5" s="1"/>
  <c r="D6" i="5"/>
  <c r="I6" i="5" s="1"/>
  <c r="D5" i="5"/>
  <c r="F5" i="5" s="1"/>
  <c r="D4" i="5"/>
  <c r="I4" i="5" s="1"/>
  <c r="D25" i="3"/>
  <c r="F25" i="3" s="1"/>
  <c r="D24" i="3"/>
  <c r="F24" i="3" s="1"/>
  <c r="D23" i="3"/>
  <c r="F23" i="3" s="1"/>
  <c r="D22" i="3"/>
  <c r="I22" i="3" s="1"/>
  <c r="D21" i="3"/>
  <c r="F21" i="3" s="1"/>
  <c r="D20" i="3"/>
  <c r="I20" i="3" s="1"/>
  <c r="D17" i="3"/>
  <c r="F17" i="3" s="1"/>
  <c r="D16" i="3"/>
  <c r="F16" i="3" s="1"/>
  <c r="D15" i="3"/>
  <c r="I15" i="3" s="1"/>
  <c r="D14" i="3"/>
  <c r="I14" i="3" s="1"/>
  <c r="D13" i="3"/>
  <c r="F13" i="3" s="1"/>
  <c r="D12" i="3"/>
  <c r="I12" i="3" s="1"/>
  <c r="D9" i="3"/>
  <c r="F9" i="3" s="1"/>
  <c r="D8" i="3"/>
  <c r="F8" i="3" s="1"/>
  <c r="D7" i="3"/>
  <c r="I7" i="3" s="1"/>
  <c r="D6" i="3"/>
  <c r="I6" i="3" s="1"/>
  <c r="D5" i="3"/>
  <c r="F5" i="3" s="1"/>
  <c r="D4" i="3"/>
  <c r="I4" i="3" s="1"/>
  <c r="D52" i="2"/>
  <c r="I52" i="2" s="1"/>
  <c r="D51" i="2"/>
  <c r="F51" i="2" s="1"/>
  <c r="D50" i="2"/>
  <c r="F50" i="2" s="1"/>
  <c r="D49" i="2"/>
  <c r="I49" i="2" s="1"/>
  <c r="D48" i="2"/>
  <c r="F48" i="2" s="1"/>
  <c r="D47" i="2"/>
  <c r="I47" i="2" s="1"/>
  <c r="D46" i="2"/>
  <c r="I46" i="2" s="1"/>
  <c r="D45" i="2"/>
  <c r="F45" i="2" s="1"/>
  <c r="D44" i="2"/>
  <c r="F44" i="2" s="1"/>
  <c r="D40" i="2"/>
  <c r="I40" i="2" s="1"/>
  <c r="D39" i="2"/>
  <c r="F39" i="2" s="1"/>
  <c r="D38" i="2"/>
  <c r="I38" i="2" s="1"/>
  <c r="D35" i="2"/>
  <c r="I35" i="2" s="1"/>
  <c r="D34" i="2"/>
  <c r="F34" i="2" s="1"/>
  <c r="D33" i="2"/>
  <c r="F33" i="2" s="1"/>
  <c r="D32" i="2"/>
  <c r="I32" i="2" s="1"/>
  <c r="D31" i="2"/>
  <c r="F31" i="2" s="1"/>
  <c r="D30" i="2"/>
  <c r="I30" i="2" s="1"/>
  <c r="D29" i="2"/>
  <c r="I29" i="2" s="1"/>
  <c r="D28" i="2"/>
  <c r="F28" i="2" s="1"/>
  <c r="D27" i="2"/>
  <c r="F27" i="2" s="1"/>
  <c r="D23" i="2"/>
  <c r="I23" i="2" s="1"/>
  <c r="D22" i="2"/>
  <c r="F22" i="2" s="1"/>
  <c r="D21" i="2"/>
  <c r="I21" i="2" s="1"/>
  <c r="D25" i="1"/>
  <c r="I25" i="1" s="1"/>
  <c r="D24" i="1"/>
  <c r="H24" i="1" s="1"/>
  <c r="D23" i="1"/>
  <c r="H23" i="1" s="1"/>
  <c r="D22" i="1"/>
  <c r="I22" i="1" s="1"/>
  <c r="D21" i="1"/>
  <c r="H21" i="1" s="1"/>
  <c r="D20" i="1"/>
  <c r="H20" i="1" s="1"/>
  <c r="D17" i="1"/>
  <c r="I17" i="1" s="1"/>
  <c r="D16" i="1"/>
  <c r="H16" i="1" s="1"/>
  <c r="D15" i="1"/>
  <c r="F15" i="1" s="1"/>
  <c r="D14" i="1"/>
  <c r="I14" i="1" s="1"/>
  <c r="D13" i="1"/>
  <c r="H13" i="1" s="1"/>
  <c r="D12" i="1"/>
  <c r="I12" i="1" s="1"/>
  <c r="D9" i="1"/>
  <c r="I9" i="1" s="1"/>
  <c r="D8" i="1"/>
  <c r="H8" i="1" s="1"/>
  <c r="D7" i="1"/>
  <c r="F7" i="1" s="1"/>
  <c r="D6" i="1"/>
  <c r="I6" i="1" s="1"/>
  <c r="D5" i="1"/>
  <c r="H5" i="1" s="1"/>
  <c r="D52" i="4"/>
  <c r="H52" i="4" s="1"/>
  <c r="D51" i="4"/>
  <c r="H51" i="4" s="1"/>
  <c r="D50" i="4"/>
  <c r="H50" i="4" s="1"/>
  <c r="D49" i="4"/>
  <c r="H49" i="4" s="1"/>
  <c r="D48" i="4"/>
  <c r="H48" i="4" s="1"/>
  <c r="D47" i="4"/>
  <c r="H47" i="4" s="1"/>
  <c r="D46" i="4"/>
  <c r="H46" i="4" s="1"/>
  <c r="D45" i="4"/>
  <c r="H45" i="4" s="1"/>
  <c r="D44" i="4"/>
  <c r="H44" i="4" s="1"/>
  <c r="D40" i="4"/>
  <c r="H40" i="4" s="1"/>
  <c r="D39" i="4"/>
  <c r="I39" i="4" s="1"/>
  <c r="D38" i="4"/>
  <c r="H38" i="4" s="1"/>
  <c r="D35" i="4"/>
  <c r="I35" i="4" s="1"/>
  <c r="D34" i="4"/>
  <c r="H34" i="4" s="1"/>
  <c r="D33" i="4"/>
  <c r="H33" i="4" s="1"/>
  <c r="D32" i="4"/>
  <c r="H32" i="4" s="1"/>
  <c r="D31" i="4"/>
  <c r="H31" i="4" s="1"/>
  <c r="D30" i="4"/>
  <c r="H30" i="4" s="1"/>
  <c r="D29" i="4"/>
  <c r="H29" i="4" s="1"/>
  <c r="D28" i="4"/>
  <c r="H28" i="4" s="1"/>
  <c r="D27" i="4"/>
  <c r="H27" i="4" s="1"/>
  <c r="D23" i="4"/>
  <c r="H23" i="4" s="1"/>
  <c r="D22" i="4"/>
  <c r="H22" i="4" s="1"/>
  <c r="D21" i="4"/>
  <c r="H21" i="4" s="1"/>
  <c r="D18" i="4"/>
  <c r="H18" i="4" s="1"/>
  <c r="D17" i="4"/>
  <c r="H17" i="4" s="1"/>
  <c r="D16" i="4"/>
  <c r="H16" i="4" s="1"/>
  <c r="D15" i="4"/>
  <c r="H15" i="4" s="1"/>
  <c r="D14" i="4"/>
  <c r="H14" i="4" s="1"/>
  <c r="D13" i="4"/>
  <c r="H13" i="4" s="1"/>
  <c r="D12" i="4"/>
  <c r="H12" i="4" s="1"/>
  <c r="D11" i="4"/>
  <c r="H11" i="4" s="1"/>
  <c r="D10" i="4"/>
  <c r="H10" i="4" s="1"/>
  <c r="D6" i="4"/>
  <c r="H6" i="4" s="1"/>
  <c r="D5" i="4"/>
  <c r="H5" i="4" s="1"/>
  <c r="D4" i="4"/>
  <c r="H4" i="4" s="1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F17" i="4" l="1"/>
  <c r="I9" i="2"/>
  <c r="I17" i="2"/>
  <c r="H18" i="2"/>
  <c r="F18" i="2"/>
  <c r="H6" i="2"/>
  <c r="I6" i="2"/>
  <c r="H12" i="2"/>
  <c r="I12" i="2"/>
  <c r="F42" i="2"/>
  <c r="H42" i="2"/>
  <c r="F41" i="2"/>
  <c r="I5" i="2"/>
  <c r="H41" i="2"/>
  <c r="F43" i="2"/>
  <c r="H43" i="2"/>
  <c r="F17" i="2"/>
  <c r="H11" i="2"/>
  <c r="I11" i="2"/>
  <c r="F5" i="2"/>
  <c r="H25" i="2"/>
  <c r="F4" i="2"/>
  <c r="F16" i="2"/>
  <c r="I25" i="2"/>
  <c r="F26" i="2"/>
  <c r="F10" i="2"/>
  <c r="H4" i="2"/>
  <c r="H10" i="2"/>
  <c r="H16" i="2"/>
  <c r="H26" i="2"/>
  <c r="H24" i="2"/>
  <c r="H8" i="2"/>
  <c r="F24" i="2"/>
  <c r="H14" i="2"/>
  <c r="I14" i="2"/>
  <c r="F15" i="2"/>
  <c r="H15" i="2"/>
  <c r="F13" i="2"/>
  <c r="H13" i="2"/>
  <c r="I8" i="2"/>
  <c r="F9" i="2"/>
  <c r="F7" i="2"/>
  <c r="H7" i="2"/>
  <c r="H42" i="4"/>
  <c r="F41" i="4"/>
  <c r="I42" i="4"/>
  <c r="H41" i="4"/>
  <c r="F43" i="4"/>
  <c r="H43" i="4"/>
  <c r="H25" i="4"/>
  <c r="I25" i="4"/>
  <c r="F26" i="4"/>
  <c r="F24" i="4"/>
  <c r="H24" i="4"/>
  <c r="H26" i="4"/>
  <c r="H9" i="4"/>
  <c r="H8" i="4"/>
  <c r="I8" i="4"/>
  <c r="F9" i="4"/>
  <c r="F7" i="4"/>
  <c r="H7" i="4"/>
  <c r="F27" i="4"/>
  <c r="F28" i="4"/>
  <c r="F29" i="4"/>
  <c r="F30" i="4"/>
  <c r="F31" i="4"/>
  <c r="I5" i="5"/>
  <c r="H22" i="3"/>
  <c r="H4" i="5"/>
  <c r="I15" i="5"/>
  <c r="I13" i="1"/>
  <c r="F46" i="4"/>
  <c r="H9" i="3"/>
  <c r="F52" i="4"/>
  <c r="H10" i="5"/>
  <c r="H5" i="3"/>
  <c r="H21" i="3"/>
  <c r="I5" i="6"/>
  <c r="H9" i="5"/>
  <c r="H9" i="6"/>
  <c r="H25" i="3"/>
  <c r="I9" i="5"/>
  <c r="I11" i="5"/>
  <c r="I13" i="3"/>
  <c r="H15" i="5"/>
  <c r="H29" i="2"/>
  <c r="F15" i="4"/>
  <c r="I8" i="6"/>
  <c r="I13" i="4"/>
  <c r="F23" i="4"/>
  <c r="I5" i="3"/>
  <c r="H14" i="3"/>
  <c r="I24" i="3"/>
  <c r="H6" i="5"/>
  <c r="H12" i="5"/>
  <c r="I46" i="4"/>
  <c r="F35" i="4"/>
  <c r="H6" i="3"/>
  <c r="I16" i="3"/>
  <c r="I14" i="5"/>
  <c r="I50" i="4"/>
  <c r="I8" i="3"/>
  <c r="H17" i="3"/>
  <c r="F6" i="4"/>
  <c r="H13" i="3"/>
  <c r="I21" i="3"/>
  <c r="H5" i="5"/>
  <c r="H11" i="5"/>
  <c r="H6" i="6"/>
  <c r="F15" i="3"/>
  <c r="I33" i="4"/>
  <c r="I5" i="1"/>
  <c r="I20" i="1"/>
  <c r="F12" i="4"/>
  <c r="F18" i="4"/>
  <c r="F32" i="4"/>
  <c r="F40" i="4"/>
  <c r="F49" i="4"/>
  <c r="F23" i="1"/>
  <c r="H4" i="3"/>
  <c r="H7" i="3"/>
  <c r="H12" i="3"/>
  <c r="H15" i="3"/>
  <c r="H20" i="3"/>
  <c r="H23" i="3"/>
  <c r="I8" i="5"/>
  <c r="F4" i="3"/>
  <c r="F12" i="3"/>
  <c r="F20" i="3"/>
  <c r="F4" i="5"/>
  <c r="F10" i="5"/>
  <c r="H4" i="6"/>
  <c r="H7" i="6"/>
  <c r="F4" i="6"/>
  <c r="F7" i="3"/>
  <c r="F13" i="5"/>
  <c r="F7" i="6"/>
  <c r="I34" i="4"/>
  <c r="H7" i="1"/>
  <c r="F4" i="4"/>
  <c r="F13" i="4"/>
  <c r="F21" i="4"/>
  <c r="F33" i="4"/>
  <c r="F44" i="4"/>
  <c r="F50" i="4"/>
  <c r="F25" i="1"/>
  <c r="I23" i="3"/>
  <c r="H13" i="5"/>
  <c r="F5" i="6"/>
  <c r="H35" i="4"/>
  <c r="I44" i="4"/>
  <c r="I8" i="1"/>
  <c r="F5" i="4"/>
  <c r="F14" i="4"/>
  <c r="F22" i="4"/>
  <c r="F34" i="4"/>
  <c r="F45" i="4"/>
  <c r="F51" i="4"/>
  <c r="H22" i="2"/>
  <c r="H8" i="3"/>
  <c r="H16" i="3"/>
  <c r="H24" i="3"/>
  <c r="H14" i="5"/>
  <c r="F6" i="3"/>
  <c r="F14" i="3"/>
  <c r="F22" i="3"/>
  <c r="F6" i="5"/>
  <c r="F12" i="5"/>
  <c r="H8" i="6"/>
  <c r="F6" i="6"/>
  <c r="I27" i="4"/>
  <c r="H15" i="1"/>
  <c r="F10" i="4"/>
  <c r="F16" i="4"/>
  <c r="F38" i="4"/>
  <c r="F47" i="4"/>
  <c r="F13" i="1"/>
  <c r="H39" i="2"/>
  <c r="H7" i="5"/>
  <c r="F8" i="5"/>
  <c r="F7" i="5"/>
  <c r="I28" i="4"/>
  <c r="I52" i="4"/>
  <c r="I16" i="1"/>
  <c r="F11" i="4"/>
  <c r="F39" i="4"/>
  <c r="F48" i="4"/>
  <c r="F20" i="1"/>
  <c r="H46" i="2"/>
  <c r="I9" i="3"/>
  <c r="I17" i="3"/>
  <c r="I25" i="3"/>
  <c r="I9" i="6"/>
  <c r="C9" i="12"/>
  <c r="F3" i="12" s="1"/>
  <c r="I22" i="2"/>
  <c r="I39" i="2"/>
  <c r="H31" i="2"/>
  <c r="H48" i="2"/>
  <c r="I31" i="2"/>
  <c r="I48" i="2"/>
  <c r="H35" i="2"/>
  <c r="H52" i="2"/>
  <c r="F21" i="2"/>
  <c r="F30" i="2"/>
  <c r="F38" i="2"/>
  <c r="F47" i="2"/>
  <c r="H21" i="2"/>
  <c r="H27" i="2"/>
  <c r="H30" i="2"/>
  <c r="H33" i="2"/>
  <c r="H38" i="2"/>
  <c r="H44" i="2"/>
  <c r="H47" i="2"/>
  <c r="H50" i="2"/>
  <c r="I27" i="2"/>
  <c r="I33" i="2"/>
  <c r="I44" i="2"/>
  <c r="I50" i="2"/>
  <c r="F23" i="2"/>
  <c r="F32" i="2"/>
  <c r="F40" i="2"/>
  <c r="F49" i="2"/>
  <c r="H28" i="2"/>
  <c r="H34" i="2"/>
  <c r="H45" i="2"/>
  <c r="H51" i="2"/>
  <c r="I28" i="2"/>
  <c r="I34" i="2"/>
  <c r="I45" i="2"/>
  <c r="I51" i="2"/>
  <c r="H23" i="2"/>
  <c r="H32" i="2"/>
  <c r="H40" i="2"/>
  <c r="H49" i="2"/>
  <c r="F29" i="2"/>
  <c r="F35" i="2"/>
  <c r="F46" i="2"/>
  <c r="F52" i="2"/>
  <c r="I24" i="1"/>
  <c r="F21" i="1"/>
  <c r="F22" i="1"/>
  <c r="I21" i="1"/>
  <c r="F24" i="1"/>
  <c r="F14" i="1"/>
  <c r="H12" i="1"/>
  <c r="F17" i="1"/>
  <c r="F12" i="1"/>
  <c r="F16" i="1"/>
  <c r="F4" i="1"/>
  <c r="F6" i="1"/>
  <c r="F8" i="1"/>
  <c r="F5" i="1"/>
  <c r="F9" i="1"/>
  <c r="I7" i="1"/>
  <c r="I15" i="1"/>
  <c r="I23" i="1"/>
  <c r="H6" i="1"/>
  <c r="H9" i="1"/>
  <c r="H14" i="1"/>
  <c r="H17" i="1"/>
  <c r="H22" i="1"/>
  <c r="H25" i="1"/>
  <c r="H4" i="1"/>
  <c r="H39" i="4"/>
  <c r="I38" i="4"/>
  <c r="I47" i="4"/>
  <c r="I48" i="4"/>
  <c r="I40" i="4"/>
  <c r="I49" i="4"/>
  <c r="I45" i="4"/>
  <c r="I51" i="4"/>
  <c r="I21" i="4"/>
  <c r="I30" i="4"/>
  <c r="I22" i="4"/>
  <c r="I31" i="4"/>
  <c r="I23" i="4"/>
  <c r="I32" i="4"/>
  <c r="I29" i="4"/>
  <c r="I5" i="4"/>
  <c r="I14" i="4"/>
  <c r="I6" i="4"/>
  <c r="I15" i="4"/>
  <c r="I10" i="4"/>
  <c r="I16" i="4"/>
  <c r="I11" i="4"/>
  <c r="I17" i="4"/>
  <c r="I12" i="4"/>
  <c r="I18" i="4"/>
  <c r="I4" i="4"/>
</calcChain>
</file>

<file path=xl/sharedStrings.xml><?xml version="1.0" encoding="utf-8"?>
<sst xmlns="http://schemas.openxmlformats.org/spreadsheetml/2006/main" count="1606" uniqueCount="1324">
  <si>
    <t>NOM</t>
  </si>
  <si>
    <t>PRENOM</t>
  </si>
  <si>
    <t>DATE DE NAISSANCE</t>
  </si>
  <si>
    <t>CLUB</t>
  </si>
  <si>
    <t>N° LICENCE</t>
  </si>
  <si>
    <t>CATEGORIE</t>
  </si>
  <si>
    <t>LEVEL B YOUTH 12 - 14 ANS</t>
  </si>
  <si>
    <t>LEVEL B JUNIOR 15 - 17 ANS</t>
  </si>
  <si>
    <t>LEVEL B SENIOR 18 - 21 ANS</t>
  </si>
  <si>
    <t>LEVEL B ADULT 22 ANS ET +</t>
  </si>
  <si>
    <t>LEVEL A YOUTH 12 - 14 ANS</t>
  </si>
  <si>
    <t>LEVEL A JUNIOR 15 - 17 ANS</t>
  </si>
  <si>
    <t>LEVEL A SENIOR 18 - 21 ANS</t>
  </si>
  <si>
    <t>LEVEL A ADULT 22 ANS ET +</t>
  </si>
  <si>
    <t>LEVEL ELITE YOUTH 12 - 14 ANS</t>
  </si>
  <si>
    <t>LEVEL ELITE JUNIOR 15 - 17 ANS</t>
  </si>
  <si>
    <t>LEVEL ELITE SENIOR 18 - 21 ANS</t>
  </si>
  <si>
    <t>LEVEL ELITE ADULT 22 ANS ET +</t>
  </si>
  <si>
    <t>LEVEL ELITE JUNIOR 12 - 17 ANS</t>
  </si>
  <si>
    <t>LEVEL B JUNIOR 12 - 17 ANS</t>
  </si>
  <si>
    <t>LEVEL B SENIOR 18 ANS ET +</t>
  </si>
  <si>
    <t>LEVEL A JUNIOR 12 - 17 ANS</t>
  </si>
  <si>
    <t>LEVEL A SENIOR 18 ANS ET +</t>
  </si>
  <si>
    <t>LEVEL ELITE SENIOR 18 ANS ET +</t>
  </si>
  <si>
    <t>N° CLUB</t>
  </si>
  <si>
    <t>FONCTION</t>
  </si>
  <si>
    <t>Prénom</t>
  </si>
  <si>
    <t>Pays</t>
  </si>
  <si>
    <t>(DIRIGEANT, ENTRAINEUR)</t>
  </si>
  <si>
    <t>(MAJUSCULE)</t>
  </si>
  <si>
    <t>(1ère lettre majuscule)</t>
  </si>
  <si>
    <t>(France)</t>
  </si>
  <si>
    <r>
      <rPr>
        <b/>
        <sz val="10"/>
        <rFont val="Arial"/>
        <family val="2"/>
      </rPr>
      <t>FORMAT</t>
    </r>
    <r>
      <rPr>
        <b/>
        <sz val="10"/>
        <color indexed="6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JPG</t>
    </r>
    <r>
      <rPr>
        <b/>
        <sz val="10"/>
        <color indexed="60"/>
        <rFont val="Arial"/>
        <family val="2"/>
      </rPr>
      <t xml:space="preserve"> </t>
    </r>
    <r>
      <rPr>
        <b/>
        <sz val="10"/>
        <rFont val="Arial"/>
        <family val="2"/>
      </rPr>
      <t>AVEC</t>
    </r>
    <r>
      <rPr>
        <b/>
        <sz val="10"/>
        <color indexed="6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NOM DE FICHIER :</t>
    </r>
  </si>
  <si>
    <t>Code Structure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</si>
  <si>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</si>
  <si>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</si>
  <si>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</si>
  <si>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</si>
  <si>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</si>
  <si>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</si>
  <si>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</si>
  <si>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</si>
  <si>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</si>
  <si>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</si>
  <si>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</si>
  <si>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</si>
  <si>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</si>
  <si>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</si>
  <si>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</si>
  <si>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CI001</t>
  </si>
  <si>
    <t>CI003</t>
  </si>
  <si>
    <t>CI007</t>
  </si>
  <si>
    <t>CD074</t>
  </si>
  <si>
    <t>CD038</t>
  </si>
  <si>
    <t>CD073</t>
  </si>
  <si>
    <t>CI021</t>
  </si>
  <si>
    <t>CI025</t>
  </si>
  <si>
    <t>CD022</t>
  </si>
  <si>
    <t>CD029</t>
  </si>
  <si>
    <t>CD035</t>
  </si>
  <si>
    <t>CD056</t>
  </si>
  <si>
    <t>CI018</t>
  </si>
  <si>
    <t>CD037</t>
  </si>
  <si>
    <t>CD041</t>
  </si>
  <si>
    <t>CI008</t>
  </si>
  <si>
    <t>CI067</t>
  </si>
  <si>
    <t>CI054</t>
  </si>
  <si>
    <t>CD002</t>
  </si>
  <si>
    <t>CD059</t>
  </si>
  <si>
    <t>CD060</t>
  </si>
  <si>
    <t>CD062</t>
  </si>
  <si>
    <t>CD080</t>
  </si>
  <si>
    <t>CD091</t>
  </si>
  <si>
    <t>CD092</t>
  </si>
  <si>
    <t>CD075</t>
  </si>
  <si>
    <t>CD077</t>
  </si>
  <si>
    <t>CD093</t>
  </si>
  <si>
    <t>CD095</t>
  </si>
  <si>
    <t>CD094</t>
  </si>
  <si>
    <t>CD078</t>
  </si>
  <si>
    <t>CI014</t>
  </si>
  <si>
    <t>CD027</t>
  </si>
  <si>
    <t>CD076</t>
  </si>
  <si>
    <t>CI016</t>
  </si>
  <si>
    <t>CI019</t>
  </si>
  <si>
    <t>CD024</t>
  </si>
  <si>
    <t>CD033</t>
  </si>
  <si>
    <t>CD040</t>
  </si>
  <si>
    <t>CD046</t>
  </si>
  <si>
    <t>CD047</t>
  </si>
  <si>
    <t>CD009</t>
  </si>
  <si>
    <t>CD012</t>
  </si>
  <si>
    <t>CI011</t>
  </si>
  <si>
    <t>CD032</t>
  </si>
  <si>
    <t>CD031</t>
  </si>
  <si>
    <t>CD081</t>
  </si>
  <si>
    <t>CD082</t>
  </si>
  <si>
    <t>CD044</t>
  </si>
  <si>
    <t>CD049</t>
  </si>
  <si>
    <t>CD053</t>
  </si>
  <si>
    <t>CD072</t>
  </si>
  <si>
    <t>CD085</t>
  </si>
  <si>
    <t>CD013</t>
  </si>
  <si>
    <t>CD083</t>
  </si>
  <si>
    <t>CD006</t>
  </si>
  <si>
    <t>CD004</t>
  </si>
  <si>
    <t>CD005</t>
  </si>
  <si>
    <t>CD020</t>
  </si>
  <si>
    <t>CD084</t>
  </si>
  <si>
    <t>CD971</t>
  </si>
  <si>
    <t>CD974</t>
  </si>
  <si>
    <t>CD973</t>
  </si>
  <si>
    <t>00101</t>
  </si>
  <si>
    <t>00102</t>
  </si>
  <si>
    <t>00103</t>
  </si>
  <si>
    <t>00106</t>
  </si>
  <si>
    <t>00201</t>
  </si>
  <si>
    <t>00204</t>
  </si>
  <si>
    <t>00207</t>
  </si>
  <si>
    <t>00303</t>
  </si>
  <si>
    <t>00304</t>
  </si>
  <si>
    <t>00305</t>
  </si>
  <si>
    <t>00402</t>
  </si>
  <si>
    <t>00403</t>
  </si>
  <si>
    <t>02612</t>
  </si>
  <si>
    <t>00502</t>
  </si>
  <si>
    <t>00503</t>
  </si>
  <si>
    <t>00603</t>
  </si>
  <si>
    <t>00604</t>
  </si>
  <si>
    <t>00605</t>
  </si>
  <si>
    <t>00606</t>
  </si>
  <si>
    <t>00607</t>
  </si>
  <si>
    <t>00701</t>
  </si>
  <si>
    <t>00801</t>
  </si>
  <si>
    <t>00802</t>
  </si>
  <si>
    <t>00901</t>
  </si>
  <si>
    <t>00904</t>
  </si>
  <si>
    <t>01001</t>
  </si>
  <si>
    <t>01002</t>
  </si>
  <si>
    <t>01003</t>
  </si>
  <si>
    <t>01102</t>
  </si>
  <si>
    <t>01103</t>
  </si>
  <si>
    <t>01105</t>
  </si>
  <si>
    <t>01106</t>
  </si>
  <si>
    <t>01107</t>
  </si>
  <si>
    <t>01201</t>
  </si>
  <si>
    <t>01204</t>
  </si>
  <si>
    <t>01301</t>
  </si>
  <si>
    <t>01302</t>
  </si>
  <si>
    <t>01303</t>
  </si>
  <si>
    <t>01305</t>
  </si>
  <si>
    <t>01306</t>
  </si>
  <si>
    <t>01307</t>
  </si>
  <si>
    <t>01308</t>
  </si>
  <si>
    <t>01309</t>
  </si>
  <si>
    <t>01311</t>
  </si>
  <si>
    <t>01312</t>
  </si>
  <si>
    <t>01314</t>
  </si>
  <si>
    <t>01401</t>
  </si>
  <si>
    <t>01404</t>
  </si>
  <si>
    <t>01405</t>
  </si>
  <si>
    <t>01406</t>
  </si>
  <si>
    <t>01407</t>
  </si>
  <si>
    <t>01409</t>
  </si>
  <si>
    <t>01410</t>
  </si>
  <si>
    <t>01411</t>
  </si>
  <si>
    <t>01501</t>
  </si>
  <si>
    <t>01602</t>
  </si>
  <si>
    <t>01604</t>
  </si>
  <si>
    <t>01701</t>
  </si>
  <si>
    <t>01704</t>
  </si>
  <si>
    <t>01705</t>
  </si>
  <si>
    <t>01707</t>
  </si>
  <si>
    <t>01708</t>
  </si>
  <si>
    <t>01721</t>
  </si>
  <si>
    <t>01724</t>
  </si>
  <si>
    <t>01801</t>
  </si>
  <si>
    <t>01802</t>
  </si>
  <si>
    <t>01803</t>
  </si>
  <si>
    <t>01805</t>
  </si>
  <si>
    <t>01901</t>
  </si>
  <si>
    <t>02001</t>
  </si>
  <si>
    <t>02003</t>
  </si>
  <si>
    <t>02101</t>
  </si>
  <si>
    <t>02104</t>
  </si>
  <si>
    <t>02201</t>
  </si>
  <si>
    <t>02202</t>
  </si>
  <si>
    <t>02203</t>
  </si>
  <si>
    <t>02205</t>
  </si>
  <si>
    <t>02206</t>
  </si>
  <si>
    <t>02207</t>
  </si>
  <si>
    <t>02208</t>
  </si>
  <si>
    <t>02209</t>
  </si>
  <si>
    <t>02210</t>
  </si>
  <si>
    <t>02211</t>
  </si>
  <si>
    <t>02212</t>
  </si>
  <si>
    <t>02213</t>
  </si>
  <si>
    <t>02215</t>
  </si>
  <si>
    <t>02301</t>
  </si>
  <si>
    <t>02401</t>
  </si>
  <si>
    <t>02402</t>
  </si>
  <si>
    <t>02404</t>
  </si>
  <si>
    <t>02501</t>
  </si>
  <si>
    <t>02513</t>
  </si>
  <si>
    <t>02601</t>
  </si>
  <si>
    <t>02604</t>
  </si>
  <si>
    <t>02605</t>
  </si>
  <si>
    <t>02606</t>
  </si>
  <si>
    <t>02607</t>
  </si>
  <si>
    <t>02608</t>
  </si>
  <si>
    <t>02609</t>
  </si>
  <si>
    <t>02610</t>
  </si>
  <si>
    <t>02611</t>
  </si>
  <si>
    <t>02701</t>
  </si>
  <si>
    <t>02702</t>
  </si>
  <si>
    <t>02705</t>
  </si>
  <si>
    <t>02706</t>
  </si>
  <si>
    <t>02707</t>
  </si>
  <si>
    <t>02708</t>
  </si>
  <si>
    <t>02709</t>
  </si>
  <si>
    <t>02711</t>
  </si>
  <si>
    <t>02802</t>
  </si>
  <si>
    <t>02804</t>
  </si>
  <si>
    <t>02805</t>
  </si>
  <si>
    <t>02806</t>
  </si>
  <si>
    <t>02901</t>
  </si>
  <si>
    <t>02902</t>
  </si>
  <si>
    <t>02905</t>
  </si>
  <si>
    <t>02906</t>
  </si>
  <si>
    <t>02907</t>
  </si>
  <si>
    <t>02908</t>
  </si>
  <si>
    <t>02909</t>
  </si>
  <si>
    <t>02910</t>
  </si>
  <si>
    <t>02911</t>
  </si>
  <si>
    <t>03001</t>
  </si>
  <si>
    <t>03002</t>
  </si>
  <si>
    <t>03104</t>
  </si>
  <si>
    <t>03106</t>
  </si>
  <si>
    <t>03107</t>
  </si>
  <si>
    <t>03108</t>
  </si>
  <si>
    <t>03113</t>
  </si>
  <si>
    <t>03116</t>
  </si>
  <si>
    <t>03117</t>
  </si>
  <si>
    <t>03123</t>
  </si>
  <si>
    <t>03204</t>
  </si>
  <si>
    <t>03301</t>
  </si>
  <si>
    <t>03302</t>
  </si>
  <si>
    <t>03303</t>
  </si>
  <si>
    <t>03305</t>
  </si>
  <si>
    <t>03306</t>
  </si>
  <si>
    <t>03307</t>
  </si>
  <si>
    <t>03309</t>
  </si>
  <si>
    <t>03310</t>
  </si>
  <si>
    <t>03312</t>
  </si>
  <si>
    <t>03313</t>
  </si>
  <si>
    <t>03314</t>
  </si>
  <si>
    <t>03316</t>
  </si>
  <si>
    <t>03317</t>
  </si>
  <si>
    <t>03318</t>
  </si>
  <si>
    <t>03401</t>
  </si>
  <si>
    <t>03402</t>
  </si>
  <si>
    <t>03403</t>
  </si>
  <si>
    <t>03405</t>
  </si>
  <si>
    <t>03409</t>
  </si>
  <si>
    <t>03410</t>
  </si>
  <si>
    <t>03501</t>
  </si>
  <si>
    <t>03502</t>
  </si>
  <si>
    <t>03503</t>
  </si>
  <si>
    <t>03504</t>
  </si>
  <si>
    <t>03505</t>
  </si>
  <si>
    <t>03506</t>
  </si>
  <si>
    <t>03507</t>
  </si>
  <si>
    <t>03508</t>
  </si>
  <si>
    <t>03510</t>
  </si>
  <si>
    <t>03701</t>
  </si>
  <si>
    <t>03703</t>
  </si>
  <si>
    <t>03704</t>
  </si>
  <si>
    <t>03705</t>
  </si>
  <si>
    <t>03708</t>
  </si>
  <si>
    <t>03709</t>
  </si>
  <si>
    <t>03802</t>
  </si>
  <si>
    <t>03803</t>
  </si>
  <si>
    <t>03805</t>
  </si>
  <si>
    <t>03806</t>
  </si>
  <si>
    <t>03808</t>
  </si>
  <si>
    <t>03811</t>
  </si>
  <si>
    <t>03812</t>
  </si>
  <si>
    <t>03814</t>
  </si>
  <si>
    <t>03827</t>
  </si>
  <si>
    <t>03829</t>
  </si>
  <si>
    <t>03901</t>
  </si>
  <si>
    <t>03906</t>
  </si>
  <si>
    <t>04001</t>
  </si>
  <si>
    <t>04002</t>
  </si>
  <si>
    <t>04003</t>
  </si>
  <si>
    <t>04004</t>
  </si>
  <si>
    <t>04005</t>
  </si>
  <si>
    <t>04006</t>
  </si>
  <si>
    <t>04104</t>
  </si>
  <si>
    <t>04105</t>
  </si>
  <si>
    <t>04106</t>
  </si>
  <si>
    <t>04202</t>
  </si>
  <si>
    <t>04203</t>
  </si>
  <si>
    <t>04204</t>
  </si>
  <si>
    <t>04205</t>
  </si>
  <si>
    <t>04306</t>
  </si>
  <si>
    <t>04401</t>
  </si>
  <si>
    <t>04402</t>
  </si>
  <si>
    <t>04404</t>
  </si>
  <si>
    <t>04405</t>
  </si>
  <si>
    <t>04406</t>
  </si>
  <si>
    <t>04407</t>
  </si>
  <si>
    <t>04408</t>
  </si>
  <si>
    <t>04409</t>
  </si>
  <si>
    <t>04410</t>
  </si>
  <si>
    <t>04411</t>
  </si>
  <si>
    <t>04412</t>
  </si>
  <si>
    <t>04413</t>
  </si>
  <si>
    <t>04501</t>
  </si>
  <si>
    <t>04502</t>
  </si>
  <si>
    <t>04503</t>
  </si>
  <si>
    <t>04509</t>
  </si>
  <si>
    <t>04510</t>
  </si>
  <si>
    <t>04512</t>
  </si>
  <si>
    <t>04601</t>
  </si>
  <si>
    <t>04602</t>
  </si>
  <si>
    <t>04603</t>
  </si>
  <si>
    <t>04701</t>
  </si>
  <si>
    <t>04702</t>
  </si>
  <si>
    <t>04703</t>
  </si>
  <si>
    <t>04801</t>
  </si>
  <si>
    <t>04901</t>
  </si>
  <si>
    <t>04905</t>
  </si>
  <si>
    <t>05003</t>
  </si>
  <si>
    <t>05101</t>
  </si>
  <si>
    <t>05102</t>
  </si>
  <si>
    <t>05105</t>
  </si>
  <si>
    <t>05115</t>
  </si>
  <si>
    <t>05202</t>
  </si>
  <si>
    <t>05203</t>
  </si>
  <si>
    <t>05301</t>
  </si>
  <si>
    <t>05302</t>
  </si>
  <si>
    <t>05401</t>
  </si>
  <si>
    <t>05402</t>
  </si>
  <si>
    <t>05405</t>
  </si>
  <si>
    <t>05416</t>
  </si>
  <si>
    <t>05501</t>
  </si>
  <si>
    <t>05503</t>
  </si>
  <si>
    <t>05602</t>
  </si>
  <si>
    <t>05604</t>
  </si>
  <si>
    <t>05701</t>
  </si>
  <si>
    <t>05702</t>
  </si>
  <si>
    <t>05703</t>
  </si>
  <si>
    <t>05704</t>
  </si>
  <si>
    <t>05705</t>
  </si>
  <si>
    <t>05707</t>
  </si>
  <si>
    <t>05708</t>
  </si>
  <si>
    <t>05709</t>
  </si>
  <si>
    <t>05710</t>
  </si>
  <si>
    <t>05711</t>
  </si>
  <si>
    <t>05803</t>
  </si>
  <si>
    <t>05804</t>
  </si>
  <si>
    <t>05806</t>
  </si>
  <si>
    <t>05807</t>
  </si>
  <si>
    <t>05808</t>
  </si>
  <si>
    <t>05902</t>
  </si>
  <si>
    <t>05903</t>
  </si>
  <si>
    <t>05907</t>
  </si>
  <si>
    <t>05908</t>
  </si>
  <si>
    <t>05909</t>
  </si>
  <si>
    <t>05912</t>
  </si>
  <si>
    <t>05913</t>
  </si>
  <si>
    <t>05915</t>
  </si>
  <si>
    <t>05931</t>
  </si>
  <si>
    <t>06003</t>
  </si>
  <si>
    <t>06004</t>
  </si>
  <si>
    <t>06005</t>
  </si>
  <si>
    <t>06006</t>
  </si>
  <si>
    <t>06007</t>
  </si>
  <si>
    <t>06008</t>
  </si>
  <si>
    <t>06011</t>
  </si>
  <si>
    <t>06012</t>
  </si>
  <si>
    <t>06013</t>
  </si>
  <si>
    <t>06016</t>
  </si>
  <si>
    <t>06018</t>
  </si>
  <si>
    <t>06019</t>
  </si>
  <si>
    <t>06101</t>
  </si>
  <si>
    <t>06102</t>
  </si>
  <si>
    <t>06103</t>
  </si>
  <si>
    <t>06201</t>
  </si>
  <si>
    <t>06202</t>
  </si>
  <si>
    <t>06203</t>
  </si>
  <si>
    <t>06204</t>
  </si>
  <si>
    <t>06205</t>
  </si>
  <si>
    <t>06206</t>
  </si>
  <si>
    <t>06207</t>
  </si>
  <si>
    <t>06208</t>
  </si>
  <si>
    <t>06211</t>
  </si>
  <si>
    <t>06212</t>
  </si>
  <si>
    <t>06303</t>
  </si>
  <si>
    <t>06304</t>
  </si>
  <si>
    <t>06305</t>
  </si>
  <si>
    <t>06306</t>
  </si>
  <si>
    <t>06307</t>
  </si>
  <si>
    <t>06308</t>
  </si>
  <si>
    <t>06309</t>
  </si>
  <si>
    <t>06310</t>
  </si>
  <si>
    <t>06311</t>
  </si>
  <si>
    <t>06312</t>
  </si>
  <si>
    <t>06604</t>
  </si>
  <si>
    <t>06606</t>
  </si>
  <si>
    <t>06701</t>
  </si>
  <si>
    <t>06702</t>
  </si>
  <si>
    <t>06703</t>
  </si>
  <si>
    <t>06705</t>
  </si>
  <si>
    <t>06707</t>
  </si>
  <si>
    <t>06708</t>
  </si>
  <si>
    <t>06710</t>
  </si>
  <si>
    <t>06713</t>
  </si>
  <si>
    <t>06801</t>
  </si>
  <si>
    <t>06803</t>
  </si>
  <si>
    <t>06804</t>
  </si>
  <si>
    <t>06805</t>
  </si>
  <si>
    <t>06806</t>
  </si>
  <si>
    <t>06901</t>
  </si>
  <si>
    <t>06902</t>
  </si>
  <si>
    <t>06903</t>
  </si>
  <si>
    <t>06904</t>
  </si>
  <si>
    <t>06905</t>
  </si>
  <si>
    <t>06906</t>
  </si>
  <si>
    <t>06907</t>
  </si>
  <si>
    <t>06908</t>
  </si>
  <si>
    <t>06909</t>
  </si>
  <si>
    <t>06911</t>
  </si>
  <si>
    <t>07001</t>
  </si>
  <si>
    <t>07106</t>
  </si>
  <si>
    <t>07107</t>
  </si>
  <si>
    <t>07108</t>
  </si>
  <si>
    <t>07109</t>
  </si>
  <si>
    <t>07201</t>
  </si>
  <si>
    <t>07202</t>
  </si>
  <si>
    <t>07203</t>
  </si>
  <si>
    <t>07207</t>
  </si>
  <si>
    <t>07208</t>
  </si>
  <si>
    <t>07209</t>
  </si>
  <si>
    <t>07210</t>
  </si>
  <si>
    <t>07213</t>
  </si>
  <si>
    <t>07301</t>
  </si>
  <si>
    <t>07401</t>
  </si>
  <si>
    <t>07404</t>
  </si>
  <si>
    <t>07410</t>
  </si>
  <si>
    <t>07501</t>
  </si>
  <si>
    <t>07601</t>
  </si>
  <si>
    <t>07603</t>
  </si>
  <si>
    <t>07606</t>
  </si>
  <si>
    <t>07609</t>
  </si>
  <si>
    <t>07611</t>
  </si>
  <si>
    <t>07612</t>
  </si>
  <si>
    <t>07613</t>
  </si>
  <si>
    <t>07614</t>
  </si>
  <si>
    <t>07615</t>
  </si>
  <si>
    <t>07616</t>
  </si>
  <si>
    <t>07617</t>
  </si>
  <si>
    <t>07622</t>
  </si>
  <si>
    <t>07701</t>
  </si>
  <si>
    <t>07702</t>
  </si>
  <si>
    <t>07703</t>
  </si>
  <si>
    <t>07704</t>
  </si>
  <si>
    <t>07705</t>
  </si>
  <si>
    <t>07706</t>
  </si>
  <si>
    <t>07707</t>
  </si>
  <si>
    <t>07708</t>
  </si>
  <si>
    <t>07709</t>
  </si>
  <si>
    <t>07710</t>
  </si>
  <si>
    <t>07711</t>
  </si>
  <si>
    <t>07712</t>
  </si>
  <si>
    <t>07713</t>
  </si>
  <si>
    <t>07714</t>
  </si>
  <si>
    <t>07715</t>
  </si>
  <si>
    <t>07716</t>
  </si>
  <si>
    <t>07801</t>
  </si>
  <si>
    <t>07802</t>
  </si>
  <si>
    <t>07803</t>
  </si>
  <si>
    <t>07804</t>
  </si>
  <si>
    <t>07805</t>
  </si>
  <si>
    <t>07806</t>
  </si>
  <si>
    <t>07807</t>
  </si>
  <si>
    <t>07808</t>
  </si>
  <si>
    <t>07809</t>
  </si>
  <si>
    <t>07810</t>
  </si>
  <si>
    <t>07811</t>
  </si>
  <si>
    <t>07816</t>
  </si>
  <si>
    <t>07901</t>
  </si>
  <si>
    <t>07902</t>
  </si>
  <si>
    <t>07906</t>
  </si>
  <si>
    <t>08001</t>
  </si>
  <si>
    <t>08002</t>
  </si>
  <si>
    <t>08004</t>
  </si>
  <si>
    <t>08007</t>
  </si>
  <si>
    <t>08102</t>
  </si>
  <si>
    <t>08201</t>
  </si>
  <si>
    <t>08202</t>
  </si>
  <si>
    <t>08304</t>
  </si>
  <si>
    <t>08306</t>
  </si>
  <si>
    <t>08308</t>
  </si>
  <si>
    <t>08309</t>
  </si>
  <si>
    <t>08310</t>
  </si>
  <si>
    <t>08313</t>
  </si>
  <si>
    <t>08401</t>
  </si>
  <si>
    <t>08402</t>
  </si>
  <si>
    <t>08403</t>
  </si>
  <si>
    <t>08404</t>
  </si>
  <si>
    <t>08405</t>
  </si>
  <si>
    <t>08501</t>
  </si>
  <si>
    <t>08502</t>
  </si>
  <si>
    <t>08503</t>
  </si>
  <si>
    <t>08504</t>
  </si>
  <si>
    <t>08505</t>
  </si>
  <si>
    <t>08506</t>
  </si>
  <si>
    <t>08507</t>
  </si>
  <si>
    <t>08508</t>
  </si>
  <si>
    <t>08602</t>
  </si>
  <si>
    <t>08603</t>
  </si>
  <si>
    <t>08604</t>
  </si>
  <si>
    <t>08606</t>
  </si>
  <si>
    <t>08608</t>
  </si>
  <si>
    <t>08703</t>
  </si>
  <si>
    <t>08704</t>
  </si>
  <si>
    <t>08706</t>
  </si>
  <si>
    <t>08801</t>
  </si>
  <si>
    <t>08803</t>
  </si>
  <si>
    <t>08804</t>
  </si>
  <si>
    <t>08805</t>
  </si>
  <si>
    <t>08806</t>
  </si>
  <si>
    <t>08807</t>
  </si>
  <si>
    <t>08808</t>
  </si>
  <si>
    <t>08901</t>
  </si>
  <si>
    <t>08902</t>
  </si>
  <si>
    <t>09002</t>
  </si>
  <si>
    <t>09102</t>
  </si>
  <si>
    <t>09103</t>
  </si>
  <si>
    <t>09104</t>
  </si>
  <si>
    <t>09105</t>
  </si>
  <si>
    <t>09106</t>
  </si>
  <si>
    <t>09107</t>
  </si>
  <si>
    <t>09108</t>
  </si>
  <si>
    <t>09114</t>
  </si>
  <si>
    <t>09117</t>
  </si>
  <si>
    <t>09202</t>
  </si>
  <si>
    <t>09203</t>
  </si>
  <si>
    <t>09204</t>
  </si>
  <si>
    <t>09205</t>
  </si>
  <si>
    <t>09206</t>
  </si>
  <si>
    <t>09301</t>
  </si>
  <si>
    <t>09302</t>
  </si>
  <si>
    <t>09303</t>
  </si>
  <si>
    <t>09305</t>
  </si>
  <si>
    <t>09306</t>
  </si>
  <si>
    <t>09308</t>
  </si>
  <si>
    <t>09401</t>
  </si>
  <si>
    <t>09402</t>
  </si>
  <si>
    <t>09403</t>
  </si>
  <si>
    <t>09404</t>
  </si>
  <si>
    <t>09405</t>
  </si>
  <si>
    <t>09406</t>
  </si>
  <si>
    <t>09408</t>
  </si>
  <si>
    <t>09409</t>
  </si>
  <si>
    <t>09410</t>
  </si>
  <si>
    <t>09411</t>
  </si>
  <si>
    <t>09501</t>
  </si>
  <si>
    <t>09502</t>
  </si>
  <si>
    <t>09503</t>
  </si>
  <si>
    <t>09504</t>
  </si>
  <si>
    <t>09506</t>
  </si>
  <si>
    <t>09507</t>
  </si>
  <si>
    <t>09508</t>
  </si>
  <si>
    <t>09510</t>
  </si>
  <si>
    <t>09511</t>
  </si>
  <si>
    <t>97104</t>
  </si>
  <si>
    <t>97106</t>
  </si>
  <si>
    <t>97107</t>
  </si>
  <si>
    <t>97108</t>
  </si>
  <si>
    <t>97109</t>
  </si>
  <si>
    <t>97110</t>
  </si>
  <si>
    <t>97113</t>
  </si>
  <si>
    <t>97117</t>
  </si>
  <si>
    <t>97118</t>
  </si>
  <si>
    <t>97402</t>
  </si>
  <si>
    <t>97403</t>
  </si>
  <si>
    <t>97404</t>
  </si>
  <si>
    <t>97405</t>
  </si>
  <si>
    <t>97407</t>
  </si>
  <si>
    <t>97408</t>
  </si>
  <si>
    <t>97410</t>
  </si>
  <si>
    <t>97412</t>
  </si>
  <si>
    <t>97413</t>
  </si>
  <si>
    <t>97416</t>
  </si>
  <si>
    <t>97418</t>
  </si>
  <si>
    <t>97419</t>
  </si>
  <si>
    <t>97301</t>
  </si>
  <si>
    <t>97302</t>
  </si>
  <si>
    <t>97304</t>
  </si>
  <si>
    <t>97305</t>
  </si>
  <si>
    <t>97306</t>
  </si>
  <si>
    <t>97308</t>
  </si>
  <si>
    <t>97309</t>
  </si>
  <si>
    <t>97310</t>
  </si>
  <si>
    <t>97312</t>
  </si>
  <si>
    <t>01605</t>
  </si>
  <si>
    <t>09309</t>
  </si>
  <si>
    <t>08314</t>
  </si>
  <si>
    <t>00905</t>
  </si>
  <si>
    <t>02807</t>
  </si>
  <si>
    <t>06020</t>
  </si>
  <si>
    <t>08903</t>
  </si>
  <si>
    <t>06714</t>
  </si>
  <si>
    <t>00803</t>
  </si>
  <si>
    <t>00906</t>
  </si>
  <si>
    <t>08509</t>
  </si>
  <si>
    <t>05932</t>
  </si>
  <si>
    <t>08707</t>
  </si>
  <si>
    <t>08315</t>
  </si>
  <si>
    <t>02216</t>
  </si>
  <si>
    <t>07717</t>
  </si>
  <si>
    <t>05303</t>
  </si>
  <si>
    <t>01108</t>
  </si>
  <si>
    <t>08203</t>
  </si>
  <si>
    <t>09512</t>
  </si>
  <si>
    <t>03124</t>
  </si>
  <si>
    <t>08103</t>
  </si>
  <si>
    <t>01412</t>
  </si>
  <si>
    <t>07718</t>
  </si>
  <si>
    <t>00107</t>
  </si>
  <si>
    <t>05933</t>
  </si>
  <si>
    <t>08008</t>
  </si>
  <si>
    <t>06912</t>
  </si>
  <si>
    <t>CD054</t>
  </si>
  <si>
    <t>CD055</t>
  </si>
  <si>
    <t>CD057</t>
  </si>
  <si>
    <t>CD088</t>
  </si>
  <si>
    <t>03319</t>
  </si>
  <si>
    <t>07110</t>
  </si>
  <si>
    <t>06213</t>
  </si>
  <si>
    <t>06715</t>
  </si>
  <si>
    <t>08510</t>
  </si>
  <si>
    <t>02217</t>
  </si>
  <si>
    <t>01315</t>
  </si>
  <si>
    <t>05712</t>
  </si>
  <si>
    <t>07719</t>
  </si>
  <si>
    <t>97420</t>
  </si>
  <si>
    <t>02105</t>
  </si>
  <si>
    <t>02808</t>
  </si>
  <si>
    <t>02106</t>
  </si>
  <si>
    <t>03830</t>
  </si>
  <si>
    <t>06104</t>
  </si>
  <si>
    <t>06021</t>
  </si>
  <si>
    <t>06214</t>
  </si>
  <si>
    <t>03710</t>
  </si>
  <si>
    <t>03125</t>
  </si>
  <si>
    <t>05004</t>
  </si>
  <si>
    <t>00306</t>
  </si>
  <si>
    <t>08104</t>
  </si>
  <si>
    <t>05809</t>
  </si>
  <si>
    <t>06022</t>
  </si>
  <si>
    <t>03907</t>
  </si>
  <si>
    <t>Nom Structure</t>
  </si>
  <si>
    <t>AUVERGNE-RHÔNE-ALPES</t>
  </si>
  <si>
    <t>BOURGOGNE-FRANCHE-COMTE</t>
  </si>
  <si>
    <t>BRETAGNE</t>
  </si>
  <si>
    <t>CENTRE-VAL-DE-LOIRE</t>
  </si>
  <si>
    <t>GRAND EST</t>
  </si>
  <si>
    <t>GUADELOUPE</t>
  </si>
  <si>
    <t>HAUTS-DE-FRANCE</t>
  </si>
  <si>
    <t>ILE-DE-FRANCE</t>
  </si>
  <si>
    <t>LA REUNION</t>
  </si>
  <si>
    <t>MARTINIQUE</t>
  </si>
  <si>
    <t>NORMANDIE</t>
  </si>
  <si>
    <t>NOUVELLE-AQUITAINE</t>
  </si>
  <si>
    <t>OCCITANIE</t>
  </si>
  <si>
    <t>PAYS DE LA LOIRE</t>
  </si>
  <si>
    <t>PROVENCE-ALPES-CÔTE D'AZUR</t>
  </si>
  <si>
    <t>CID AIN - LOIRE - RHONE</t>
  </si>
  <si>
    <t>CID ALLIER - CANTAL - HAUTE LOIRE - PUY DE DOME</t>
  </si>
  <si>
    <t>CID DROME ARDECHE</t>
  </si>
  <si>
    <t>HAUTE SAVOIE</t>
  </si>
  <si>
    <t>ISERE</t>
  </si>
  <si>
    <t>SAVOIE</t>
  </si>
  <si>
    <t>CID COTE D'OR - NIEVRE - SAONE ET LOIRE - YONNE</t>
  </si>
  <si>
    <t>CID DOUBS JURA HAUTE SAONE BELFORT</t>
  </si>
  <si>
    <t>COTES D'ARMOR</t>
  </si>
  <si>
    <t>FINISTERE</t>
  </si>
  <si>
    <t>ILLE ET VILAINE</t>
  </si>
  <si>
    <t>MORBIHAN</t>
  </si>
  <si>
    <t>CID CHER - EURE ET LOIRE - LOIRET</t>
  </si>
  <si>
    <t>INDRE et LOIRE</t>
  </si>
  <si>
    <t>LOIR et CHER</t>
  </si>
  <si>
    <t>CID ARDENNES AUBE MARNE HAUTE-MARNE</t>
  </si>
  <si>
    <t>CID BAS-RHIN HAUT-RHIN</t>
  </si>
  <si>
    <t>CID MEURTHE ET MOSELLE - MEUSE - MOSELLE ET VOSGES</t>
  </si>
  <si>
    <t>AISNE</t>
  </si>
  <si>
    <t>NORD</t>
  </si>
  <si>
    <t>OISE</t>
  </si>
  <si>
    <t>PAS DE CALAIS</t>
  </si>
  <si>
    <t>SOMME</t>
  </si>
  <si>
    <t>ESSONNE</t>
  </si>
  <si>
    <t>HAUTS de SEINE</t>
  </si>
  <si>
    <t>PARIS</t>
  </si>
  <si>
    <t>SEINE ET MARNE</t>
  </si>
  <si>
    <t>SEINE St DENIS</t>
  </si>
  <si>
    <t>VAL d'OISE</t>
  </si>
  <si>
    <t>VAL de MARNE</t>
  </si>
  <si>
    <t>YVELINES</t>
  </si>
  <si>
    <t>CID CALVADOS - MANCHE - ORNE</t>
  </si>
  <si>
    <t>EURE</t>
  </si>
  <si>
    <t>SEINE MARITIME</t>
  </si>
  <si>
    <t>CID CHARENTE - CHARENTE MARITIME - DEUX SEVRES - VIENNE</t>
  </si>
  <si>
    <t>CID CORREZE - CREUZE - HAUTE VIENNE</t>
  </si>
  <si>
    <t>DORDOGNE</t>
  </si>
  <si>
    <t>GIRONDE</t>
  </si>
  <si>
    <t>LANDES</t>
  </si>
  <si>
    <t>LOT</t>
  </si>
  <si>
    <t>LOT et GARONNE</t>
  </si>
  <si>
    <t>ARIEGE</t>
  </si>
  <si>
    <t>AVEYRON</t>
  </si>
  <si>
    <t>CID AUDE - GARD - HERAULT - LOZERE -PYRENEES ORIENTALES</t>
  </si>
  <si>
    <t>GERS</t>
  </si>
  <si>
    <t>HAUTE-GARONNE</t>
  </si>
  <si>
    <t>TARN</t>
  </si>
  <si>
    <t>TARN et GARONNE</t>
  </si>
  <si>
    <t>LOIRE ATLANTIQUE</t>
  </si>
  <si>
    <t>MAINE et LOIRE</t>
  </si>
  <si>
    <t>MAYENNE</t>
  </si>
  <si>
    <t>SARTHE</t>
  </si>
  <si>
    <t>VENDEE</t>
  </si>
  <si>
    <t>BOUCHES DU RHONE</t>
  </si>
  <si>
    <t>VAR</t>
  </si>
  <si>
    <t>ALPES MARITIMES</t>
  </si>
  <si>
    <t>ALPES DE HAUTE PROVENCE</t>
  </si>
  <si>
    <t>HAUTES ALPES</t>
  </si>
  <si>
    <t>CORSE</t>
  </si>
  <si>
    <t>VAUCLUSE</t>
  </si>
  <si>
    <t>TWIRLING BATON LA GESSIENNE</t>
  </si>
  <si>
    <t>CLUB DE TWIRLING BATON DE ST MAURICE DE BEYNOST (T.B.S.M.B.)</t>
  </si>
  <si>
    <t>TWIRLING-BATON VILLIEU</t>
  </si>
  <si>
    <t>LES MUGUETS BLANCS DE LEYMENT</t>
  </si>
  <si>
    <t>SAM'S MAJORS TWIRLING CLUB DE SAULCHERY</t>
  </si>
  <si>
    <t>TC DE L'OMOIS DE CHATEAU-THIERRY</t>
  </si>
  <si>
    <t>LES BATONS D'ARGENT TERNOIS</t>
  </si>
  <si>
    <t>POMPOM'S TWIRL  DE CUSSET</t>
  </si>
  <si>
    <t>LES STARLINES</t>
  </si>
  <si>
    <t>TWIRLING CLUB T'POMS SAINT-YORRE</t>
  </si>
  <si>
    <t>TWIRLING CLUB DIGNOIS</t>
  </si>
  <si>
    <t>LES FUNKIES, POMPOMS GIRLS ET TWIRLING BATON, COMMUNES DE DIGNE ET DUYES BLEONE.</t>
  </si>
  <si>
    <t>TWIRLING CLUB VEYNES - LUS</t>
  </si>
  <si>
    <t>TWIRLING BATON GAP</t>
  </si>
  <si>
    <t>TWIRLING BATON DE LA ROCHE DES ARNAUDS</t>
  </si>
  <si>
    <t>CRAZY TWIRL SOSPEL</t>
  </si>
  <si>
    <t>TWIRLING BÂTON PLAN DE GRASSE</t>
  </si>
  <si>
    <t>TWIRLING CLUB L'ECHO DU LAC</t>
  </si>
  <si>
    <t>ST LAURENT'S TWIRLING BATON</t>
  </si>
  <si>
    <t>ANTIBES TWIRLING</t>
  </si>
  <si>
    <t>EYRIEUX TWIRLING</t>
  </si>
  <si>
    <t>TWIRLING-CLUB VOUZINOIS ' LES COCCINELLES '</t>
  </si>
  <si>
    <t>TWIRLING CLUB D'ASFELD</t>
  </si>
  <si>
    <t>TWIRLING BATON APPAMEEN</t>
  </si>
  <si>
    <t>TOUS A LEZE SPORT ET BIEN ETRE</t>
  </si>
  <si>
    <t>TWIRLING TROYES</t>
  </si>
  <si>
    <t>ASSOCIATION JEUNESSE CHAPELAINE DE TWIRLING BATON (AJCTB)</t>
  </si>
  <si>
    <t>TWIRLING CLUB SAVINIEN</t>
  </si>
  <si>
    <t>NARBONNE TWIRLING-BATON CLUB</t>
  </si>
  <si>
    <t>LE TWIRLING DE LA BERRE</t>
  </si>
  <si>
    <t>MAISON DE LA JEUNESSE ET DE LA CULTURE DE CANET D'AUDE</t>
  </si>
  <si>
    <t>MAISON DES JEUNES ET DE LA CULTURE INTERCOMMUNALE MARCEAU MALET</t>
  </si>
  <si>
    <t>TWIRLING CLUB VILLA-BRAM</t>
  </si>
  <si>
    <t>TWIRLING BÂTON AUBIN</t>
  </si>
  <si>
    <t>TWIRLING DRUELLE</t>
  </si>
  <si>
    <t>TWIRLING CLUB DES PENNES MIRABEAU</t>
  </si>
  <si>
    <t>TWIRLING BATON GREASQUE</t>
  </si>
  <si>
    <t>LES CIGALES DE BERRE</t>
  </si>
  <si>
    <t>TWIRL' IN MARSEILLE (ASSOCIATION SPORTIVE ET CULTURELLE DE TWIRLING BATON ) ASCTB</t>
  </si>
  <si>
    <t>TWIRLING PASSION PORT DE BOUC (TP2B)</t>
  </si>
  <si>
    <t>TWIRLING BATON TRETS</t>
  </si>
  <si>
    <t>TWIRLING CLUB CARNOUX</t>
  </si>
  <si>
    <t>TWIRLING CLUB MARTEGAL</t>
  </si>
  <si>
    <t>TWIRLING CLUB DE LANÇON</t>
  </si>
  <si>
    <t>TWIRLING BATON PORT DE BOUCAIN</t>
  </si>
  <si>
    <t>SAINT MITRE LES REMPARTS TWIRL SPORTING CLUB ET SON SHOW BAND</t>
  </si>
  <si>
    <t>TWIRLING SPORTIF DE CABOURG</t>
  </si>
  <si>
    <t>ASSOCIATION SPORTS ET LOISIRS DU CHEMIN VERT</t>
  </si>
  <si>
    <t>TWIRLING CLUB DE CAEN</t>
  </si>
  <si>
    <t>TWIRLING HEROUVILLE SAINT CLAIR</t>
  </si>
  <si>
    <t>UNION SPORTIVE PETRUVIENNE</t>
  </si>
  <si>
    <t>TWIRLING CLUB OUISTREHAM COTE DE NACRE</t>
  </si>
  <si>
    <t>TWIRLING CLUB FLEURY SUR ORNE</t>
  </si>
  <si>
    <t>UNION SPORTIVE MUNICIPALE VIROISE</t>
  </si>
  <si>
    <t>TWIRLING-BATON, MAJORETTES ' LES DIGITALES YTRACOISES '</t>
  </si>
  <si>
    <t>TWIRLING CLUB DE LA COURONNE</t>
  </si>
  <si>
    <t>TWIRLING CLUB DE LA ROCHEFOUCAULD</t>
  </si>
  <si>
    <t>DANSE TWIRL SAINT AGNANT</t>
  </si>
  <si>
    <t>CLUB TWIRLING ILE DE RE (RE-TWIRL)</t>
  </si>
  <si>
    <t>TWIRLING CLUB DE BREUILLET</t>
  </si>
  <si>
    <t>TWIRLING CLUB SAINT GEORGES DE DIDONNE</t>
  </si>
  <si>
    <t>TWIRLING CLUB D'AYTRE LA JARRIE</t>
  </si>
  <si>
    <t>TWIRLING CLUB LA ROCHELLE - ÎLE DE RÉ</t>
  </si>
  <si>
    <t>TWIRLING-CLUB SPORTIF SAUJONNAIS</t>
  </si>
  <si>
    <t>TWIRLING SPORT AVORD</t>
  </si>
  <si>
    <t>TWIRLING BATON BELLEVILLOIS (TBB)</t>
  </si>
  <si>
    <t>TWIRLING D'AUBIGNY SUR NERE (T.A.S.N)</t>
  </si>
  <si>
    <t>TWIRLING CLUB ARTISTIQUE DE BOURGES</t>
  </si>
  <si>
    <t>BRIVE BATON TWIRLING CLUB</t>
  </si>
  <si>
    <t>LE BATON DES NACRES</t>
  </si>
  <si>
    <t>E MARINELLE TWIRLING CLUB BASTIAIS</t>
  </si>
  <si>
    <t>TWIRLING SPORT BEAUNOIS</t>
  </si>
  <si>
    <t>FOYER RURAL DE MIREBEAU SUR BEZE</t>
  </si>
  <si>
    <t>PLENEUF-VAL-ANDRE TWIRLING DANCE</t>
  </si>
  <si>
    <t>TWIRLING SPORT LANNIONNAIS</t>
  </si>
  <si>
    <t>TWIRLING CLUB PLOUNEVEZ</t>
  </si>
  <si>
    <t>TWIRLING SPORT PLELO</t>
  </si>
  <si>
    <t>BREIZH TWIRL ST CARREUC</t>
  </si>
  <si>
    <t>LE TWIRLING SPORT QUESSOY</t>
  </si>
  <si>
    <t>TWIRLING CLUB DE L'ISLE</t>
  </si>
  <si>
    <t>TWIRLING CLUB DU LIE</t>
  </si>
  <si>
    <t>LANNION TWIRLING CLUB</t>
  </si>
  <si>
    <t>GRACES TWIRLING CLUB</t>
  </si>
  <si>
    <t>TWIRLING CLUB "LES ALIZEES"</t>
  </si>
  <si>
    <t>LES STEREDENN D'ARMOR</t>
  </si>
  <si>
    <t>TWIRLING CLUB DINAN PAYS DE RANCE</t>
  </si>
  <si>
    <t>TWIRLING FEERIE LA SOUTERRAINE</t>
  </si>
  <si>
    <t>TWIRLING GYM ILLUSION</t>
  </si>
  <si>
    <t>TWIRLING CLUB DE BERGERAC</t>
  </si>
  <si>
    <t>ASSOCIATION SAINT-ROCH</t>
  </si>
  <si>
    <t>BEURE TWIRL'</t>
  </si>
  <si>
    <t>PERCUT GYM' TWIRL'</t>
  </si>
  <si>
    <t>TWIRLING - BATON LES DAUPHINES LIVRONNAISES</t>
  </si>
  <si>
    <t>DANSE TWIRL CLUB LORIOL</t>
  </si>
  <si>
    <t>TWIRLING DANCE ACADEMY</t>
  </si>
  <si>
    <t>TWIRLING BARBIERES</t>
  </si>
  <si>
    <t>TWIRLING CLUB PORTES LES VALENCE</t>
  </si>
  <si>
    <t>CLUB DE TWIRLING BATON &amp; MAJORETTES "LES DAUPHINES"</t>
  </si>
  <si>
    <t>TWIRLING CLUB DE BOURG LES VALENCE</t>
  </si>
  <si>
    <t>TWIRLING BATON PEAGEOIS 'LES BLEUETS'</t>
  </si>
  <si>
    <t>TWIRLING CLUB VALENCE LA ROCHE</t>
  </si>
  <si>
    <t>TWIRLING CLUB DE L'ANDELLE</t>
  </si>
  <si>
    <t>TWIRLING SPORTIF DE LOUVIERS</t>
  </si>
  <si>
    <t>STADE PORTE NORMANDE</t>
  </si>
  <si>
    <t>TWIRLING CLUB DE BEAUMONT-LE-ROGER</t>
  </si>
  <si>
    <t>TWIRLING CLUB DE PONT AUDEMER</t>
  </si>
  <si>
    <t>LES GAZELLES DE LA VALLEE D'EURE</t>
  </si>
  <si>
    <t>TWIRLING CLUB DE L'OISON</t>
  </si>
  <si>
    <t>TWIRLING CLUB SUD EURE</t>
  </si>
  <si>
    <t>ASSOCIATION ENTENTE SPORTIVE MAINTENON PIERRES CADENCE STARS</t>
  </si>
  <si>
    <t>LES DIAMANTS DE BEAUCE</t>
  </si>
  <si>
    <t>TWIRLING CLUB DE LEVES</t>
  </si>
  <si>
    <t>LES CRISTALLINES DE LA BEAUCE DE JANVILLE</t>
  </si>
  <si>
    <t>GUIPAVAS TWIRLING EVOLUTION</t>
  </si>
  <si>
    <t>TWIRLING BÂTON LESNEVEN</t>
  </si>
  <si>
    <t>ROZTWIRL</t>
  </si>
  <si>
    <t>CLUB DE TWIRLING DE ROSCOFF LES OCEANES</t>
  </si>
  <si>
    <t>PLONEOUR TWIRLING-CLUB</t>
  </si>
  <si>
    <t>CLUB DE TWIRLING CROZON</t>
  </si>
  <si>
    <t>TWIRL'IN BREIZH</t>
  </si>
  <si>
    <t>THE DANCING TWIRL DE BREST</t>
  </si>
  <si>
    <t>ASSOCIATION TWIRLING BATON MOELAN SUR MER</t>
  </si>
  <si>
    <t>TWIRLING CLUB LEDIGNAN (TCL)</t>
  </si>
  <si>
    <t>TWIRLING CLUB SALINDRES - SAINT PRIVAT DES VIEUX</t>
  </si>
  <si>
    <t>TWIRLING CLUB VILLEFRANCHOIS</t>
  </si>
  <si>
    <t>TWIRLING BATON SAINT-JORY</t>
  </si>
  <si>
    <t>TWIRLING BATONS GOURDAN-SEILHAN " LES OCEANES"</t>
  </si>
  <si>
    <t>ASSOCIATION TWIRLING BATON DE BLAGNAC</t>
  </si>
  <si>
    <t>ASSOCIATION DU TWIRLING BATON AUTERIVAIN</t>
  </si>
  <si>
    <t>TWIRLING CLUB RIEUMOIS</t>
  </si>
  <si>
    <t>TWIRLING CLUB PORTET</t>
  </si>
  <si>
    <t>TWIRLING BÂTON FONTENILLES ( TBF)</t>
  </si>
  <si>
    <t>ÉCOLE SPORTIVE GIMONTOISE DE TWIRLING BÂTON (ESGTB)</t>
  </si>
  <si>
    <t>TWIRLING TEAM DE PAREMPUYRE</t>
  </si>
  <si>
    <t>TWIRLING CLUB MONTFERRANDAIS</t>
  </si>
  <si>
    <t>UNION SPORTIVE CENON (US CENON)</t>
  </si>
  <si>
    <t>TWIRLING BATON AUDENGEOIS</t>
  </si>
  <si>
    <t>CLUB TWIRLING DU LIBOURNAIS</t>
  </si>
  <si>
    <t>CENON TWIRLING DANSE</t>
  </si>
  <si>
    <t>ETOILE UNION SAINT LOUIS</t>
  </si>
  <si>
    <t>TWIRLING CLUB UNIMOG ST VIVIEN</t>
  </si>
  <si>
    <t>TWIRLING CLUB DE LUSSAC</t>
  </si>
  <si>
    <t>DANSE TWIRL ACADEMY</t>
  </si>
  <si>
    <t>LA FLAMME VIRSACAISE</t>
  </si>
  <si>
    <t>LA COCARDE</t>
  </si>
  <si>
    <t>SAM TWIRLING BÂTON LESPARRAIN</t>
  </si>
  <si>
    <t>TWIRLING CLUB SAINTE EULALIE</t>
  </si>
  <si>
    <t>TWIRLING CLUB LES ETOILES DU RAIL - BEZIERS</t>
  </si>
  <si>
    <t>TWIRLING CLUB COURNON FABREGUES</t>
  </si>
  <si>
    <t>CLUB DANSE TWIRLING DE LAVERUNE</t>
  </si>
  <si>
    <t>LES FLEURS DE LYS DE L'OCCITANIE</t>
  </si>
  <si>
    <t>TWIRLING BATON LODEVOIS</t>
  </si>
  <si>
    <t>ASSOCIATION CULTURE ET LOISIRS À MONTARNAUD</t>
  </si>
  <si>
    <t>TWIRLING CLUB BRICOIS</t>
  </si>
  <si>
    <t>TWIRLING CLUB BAIN DE BRETAGNE</t>
  </si>
  <si>
    <t>TWIRLING CLUB DE FOUGERES</t>
  </si>
  <si>
    <t>TWIRLING CLUB STEPHANAIS</t>
  </si>
  <si>
    <t>TWIRLING SPORT LA CHAPELLE THOUARAULT</t>
  </si>
  <si>
    <t>TBR TWIRLING BATON RENNAIS</t>
  </si>
  <si>
    <t>ESPERANCE CHARTRES DE BRETAGNE TWIRLING BATON</t>
  </si>
  <si>
    <t>TWIRLING CLUB DU COGLAIS</t>
  </si>
  <si>
    <t>TWIRLING SPORT LA GUERCHE DE BRETAGNE</t>
  </si>
  <si>
    <t>BALLAN MIRE TWIRLING BATON</t>
  </si>
  <si>
    <t>CHATEAU RENAULT TWIRLING BATON</t>
  </si>
  <si>
    <t>TWIRLING CLUB CASTELVALÉRIEN</t>
  </si>
  <si>
    <t>BLERE LA CROIX TWIRLING BATON</t>
  </si>
  <si>
    <t>AMBOISE TWIRLING BATON</t>
  </si>
  <si>
    <t>CERCLE D'EDUCATION SPORTIVE DE TOURS</t>
  </si>
  <si>
    <t>L'ESPERANCE CLUB DE TWIRLING BATON DE CHIMILIN</t>
  </si>
  <si>
    <t>TWIRL DANSE PONT DE CLAIX</t>
  </si>
  <si>
    <t>DIAM'S TWIRLING CLUB</t>
  </si>
  <si>
    <t>ACTIVITE TWIRLING BÂTON LE VERSOUD</t>
  </si>
  <si>
    <t>L'EVEIL DE SARDIEU</t>
  </si>
  <si>
    <t>ASSOCIATION SPORTIVE ET CULTURELLE TWIRLING BATON VOIRON - PAYS VOIRONNAIS</t>
  </si>
  <si>
    <t>TWIRLING BATON LES MELUSINES DE SASSENAGE</t>
  </si>
  <si>
    <t>VOREPPE FOXES</t>
  </si>
  <si>
    <t>TWIRLING CLAIX CHAMP JARRIE</t>
  </si>
  <si>
    <t>ASSOCIATION SPORTIVE DE FONTAINE/TWIRLING BATON</t>
  </si>
  <si>
    <t>CENTRE CULTUREL ET SPORTIF DU VAL D'AMOUR</t>
  </si>
  <si>
    <t>TWIRLING CLUB LES CAMPANELLES</t>
  </si>
  <si>
    <t>TWIRLING BATON SAINT PAULOIS</t>
  </si>
  <si>
    <t>TWIRLING CLUB DE MORCENX</t>
  </si>
  <si>
    <t>TWIRLING CLUB GRENADOIS</t>
  </si>
  <si>
    <t>TWIRLING BATON MONTOIS</t>
  </si>
  <si>
    <t>SPORT ATHLETIQUE SAINT SEVERIN DU CAP DE GASCOGNE</t>
  </si>
  <si>
    <t>PHÉNIX TWIRLING BATON SAUGNACAIS</t>
  </si>
  <si>
    <t>ASSOCIATION SPORTIVE ASPTT BLOIS</t>
  </si>
  <si>
    <t>LES SOLOGNETTES DE SALBRIS</t>
  </si>
  <si>
    <t>CHEER &amp; TWIRL 41</t>
  </si>
  <si>
    <t>CLUB TWIRLING BATON LES FLORALIES</t>
  </si>
  <si>
    <t>TWIRLING CLUB ROANNAIS</t>
  </si>
  <si>
    <t>SPORTING TWIRL HEANDAIS</t>
  </si>
  <si>
    <t>ASSOCIATION TERRANEENNE SPORTS ET LOISIRS (A.T.S.L.)</t>
  </si>
  <si>
    <t>TWIRLING CLUB DE SAINT GERMAIN LAPRADE</t>
  </si>
  <si>
    <t>MESANGER TWIRLING &amp; PAYS D'ANCENIS</t>
  </si>
  <si>
    <t>TWIRLING CLUB DE BASSE GOULAINE</t>
  </si>
  <si>
    <t>TWIRLING CLUB SPORTIF NANTAIS</t>
  </si>
  <si>
    <t>SAINT GILDAS TWIRLING</t>
  </si>
  <si>
    <t>DANCE-TWIRL REZÉ</t>
  </si>
  <si>
    <t>TWIRLING MISSILLAC</t>
  </si>
  <si>
    <t>LOISIR-TWIRL' REMOUILLE</t>
  </si>
  <si>
    <t>TWIRLING CLUB SAVENAY</t>
  </si>
  <si>
    <t>TWIRLING CLUB INDRAIS</t>
  </si>
  <si>
    <t>TWIRLING PASSION PAQUELAISIENNE</t>
  </si>
  <si>
    <t>ASSOCIATION LES CHAPELLOISES TWIRLING CLUB</t>
  </si>
  <si>
    <t>TWIRLING LIGNEEN</t>
  </si>
  <si>
    <t>TWIRLING SPORT EN GATINAIS</t>
  </si>
  <si>
    <t>TWIRLING CLUB DE TRAINOU</t>
  </si>
  <si>
    <t>CHEER &amp; TWIRL 45</t>
  </si>
  <si>
    <t>TWIRLING BATON CLUB DE GIEN</t>
  </si>
  <si>
    <t>ZIKAK ASTER TWIRLING</t>
  </si>
  <si>
    <t>TWIRLING BATON CLUB DE NEUVY EN SULLIAS</t>
  </si>
  <si>
    <t>FAMILLES RURALES - ASSOCIATION DE LACAPELLE MARIVAL</t>
  </si>
  <si>
    <t>TWIRLING BATON DE SOUILLAC</t>
  </si>
  <si>
    <t>CLUB DE TWIRLING BATON DE SOUSCEYRAC</t>
  </si>
  <si>
    <t>TWIRLING CLUB DE VILLENEUVE</t>
  </si>
  <si>
    <t>TWIRLING CLUB DE SAINTE LIVRADE SUR LOT</t>
  </si>
  <si>
    <t>TWIRLING CLUB TRENTELS</t>
  </si>
  <si>
    <t>TWIRLING CLUB MARVEJOLAIS</t>
  </si>
  <si>
    <t>TWIRLING BATON POMJEANNAIS TBPJ</t>
  </si>
  <si>
    <t>TWIRLING CLUB MOZE-SOULAINES</t>
  </si>
  <si>
    <t>SPORT TWIRL FLAMANVILLE LES PIEUX</t>
  </si>
  <si>
    <t>L'ETOILE REMOISE</t>
  </si>
  <si>
    <t>L'ESPERANCE DE CHALONS-EN-CHAMPAGNE</t>
  </si>
  <si>
    <t>ASSOCIATION SPORTIVE SAINT BRICE COURCELLES DE TWIRLING BATON ( A.S.S.B.C. TWIRLING BATON)</t>
  </si>
  <si>
    <t>TWIRLING CLUB DE MOURMELON</t>
  </si>
  <si>
    <t>SAINT DIZIER TWIRLING</t>
  </si>
  <si>
    <t>SPORTS ET LOISIRS DE L'ORNEL TWIRLING</t>
  </si>
  <si>
    <t>UNION SPORTIVE ET CULTURELLE DU PAYS DE MONTSURS</t>
  </si>
  <si>
    <t>TWIRLING CLUB DES AVALOIRS - PRE EN PAIL - SAINT SAMSON</t>
  </si>
  <si>
    <t>COSV TWIRLING</t>
  </si>
  <si>
    <t>ASSOCIATION SPORTIVE DE DANSE ET TWIRLING</t>
  </si>
  <si>
    <t>TWIRLING CLUB DE VILLERUPT</t>
  </si>
  <si>
    <t>TWIRLING BATON DE PONT-A-MOUSSON  LES P.A.M.'S.</t>
  </si>
  <si>
    <t>TWIRLING CLUB VERDUNOIS</t>
  </si>
  <si>
    <t>TWIRLING CLUB DE COMMERCY</t>
  </si>
  <si>
    <t>ASSOCIATION LA STIREN DE LANGUIDIC</t>
  </si>
  <si>
    <t>TWIRLING CLUB GUEGON</t>
  </si>
  <si>
    <t>THIONVILLE TWIRLING BATON</t>
  </si>
  <si>
    <t>FRTC LESSE</t>
  </si>
  <si>
    <t>TWIRLING CLUB DE FORBACH</t>
  </si>
  <si>
    <t>LE TWIRLING BATON YUSSOIS</t>
  </si>
  <si>
    <t>TWIRLING CLUB WOUSTVILLER</t>
  </si>
  <si>
    <t>LES VIOLETTES</t>
  </si>
  <si>
    <t>TWIRLING CREUTZWALD</t>
  </si>
  <si>
    <t>TWIRLING CLUB DE FAULQUEMONT CREHANGE</t>
  </si>
  <si>
    <t>TWIRLING CLUB ARS SUR MOSELLE</t>
  </si>
  <si>
    <t>LES PASTOURELLES</t>
  </si>
  <si>
    <t>LES TORNADES DE NEVERS</t>
  </si>
  <si>
    <t>UCS TWIRLING BATON</t>
  </si>
  <si>
    <t>LE BATON NEVERSOIS</t>
  </si>
  <si>
    <t>TWIRLING CLUB DE POUILLY LES LOLITAS</t>
  </si>
  <si>
    <t>USC TWIRLING</t>
  </si>
  <si>
    <t>TWIRLING CLUB DE TOURCOING</t>
  </si>
  <si>
    <t>TWIRLING CLUB DE WATTRELOS</t>
  </si>
  <si>
    <t>MYOSOTIS TWIRLING PRESEAU</t>
  </si>
  <si>
    <t>TWIRLING CLUB ROUBAISIEN</t>
  </si>
  <si>
    <t>LES BLEUETS TWIRLING DE RONCQ</t>
  </si>
  <si>
    <t>LITTLE FLOWER'S CHAPELLOISES</t>
  </si>
  <si>
    <t>USDK TWIRL</t>
  </si>
  <si>
    <t>TWIRLING CLUB DE RONCHIN</t>
  </si>
  <si>
    <t>TWIRLING CLUB AMAZONES HALLUINOISES</t>
  </si>
  <si>
    <t>TWIRLING CLUB DE BETZ</t>
  </si>
  <si>
    <t>TWIRLING CLUB DE CREPY EN VALOIS</t>
  </si>
  <si>
    <t>VIOLET'S GIRLS</t>
  </si>
  <si>
    <t>TWIRLING CLUB MARGNOTIN</t>
  </si>
  <si>
    <t>SPORT TWIRL DE SAINT MAXIMIN</t>
  </si>
  <si>
    <t>TWIRLING CLUB MERU</t>
  </si>
  <si>
    <t>MAESTRIA TWIRLING CLUB COMPIEGNE</t>
  </si>
  <si>
    <t>TWIRLING DANSE BEAUVAIS</t>
  </si>
  <si>
    <t>TWIRLING SPORT DE NOYON</t>
  </si>
  <si>
    <t>SAINT LEU TWIRL</t>
  </si>
  <si>
    <t>TWIRLING CLUB DE CREIL</t>
  </si>
  <si>
    <t>ASSOCIATION FITNESS MULTI ACTIVITE</t>
  </si>
  <si>
    <t>TWIRLING CLUB LE CRULAISIEN</t>
  </si>
  <si>
    <t>CLUB SPORTIF TWIRLING BATON L'AIGLE</t>
  </si>
  <si>
    <t>TWIRLING CLUB MESSEEN</t>
  </si>
  <si>
    <t>TWIRLING CLUB DE SAINS EN GOHELLE</t>
  </si>
  <si>
    <t>TWIRLING BATON CARVIN (TBC)</t>
  </si>
  <si>
    <t>TWIRLING CLUB LOOSSOIS, LE TCL</t>
  </si>
  <si>
    <t>LE TWIRLING CLUB NOYELLOIS</t>
  </si>
  <si>
    <t>TWIRLING CLUB NOEUXOIS, LE T.C.N</t>
  </si>
  <si>
    <t>LES BEFFYNOISES</t>
  </si>
  <si>
    <t>SHOOTING STARS</t>
  </si>
  <si>
    <t>DANCE TWIRL COMPANY</t>
  </si>
  <si>
    <t>TWIRLING ARC-EN-CIEL</t>
  </si>
  <si>
    <t>TWIRLING CLUB DE MARCK</t>
  </si>
  <si>
    <t>DANSE TWIRL GERZAT</t>
  </si>
  <si>
    <t>SAINT JACQUES TWIRLING BATON</t>
  </si>
  <si>
    <t>TWIRLING BATON DU LIVRADOIS</t>
  </si>
  <si>
    <t>ISSOIRE TWIRLING BATON</t>
  </si>
  <si>
    <t>LEZOUX TWIRLING</t>
  </si>
  <si>
    <t>TWIRL CLUB D'AUBIERE</t>
  </si>
  <si>
    <t>TWIRLING SAINT BEAUZIRE</t>
  </si>
  <si>
    <t>MAJORETTES LES BLEUETS TWIRLING BATON</t>
  </si>
  <si>
    <t>FRATERNELLE AMICALE COURNON LE CENDRE</t>
  </si>
  <si>
    <t>TWIRLING CLUB DE CHATEL GUYON</t>
  </si>
  <si>
    <t>TWIRLING CLUB DE PERPIGNAN</t>
  </si>
  <si>
    <t>TWIRL' EN PRADA</t>
  </si>
  <si>
    <t>TWIRLING BATON MAISONSGOUTTE</t>
  </si>
  <si>
    <t>LES TWIRLING D'OBERNAI</t>
  </si>
  <si>
    <t>TBC HAGUENAU</t>
  </si>
  <si>
    <t>SPORT TWIRL WISSEMBOURG</t>
  </si>
  <si>
    <t>TWIRLING BATON CLUB DE PLOBSHEIM</t>
  </si>
  <si>
    <t>CLUB TWIRLING BATON M.M.L</t>
  </si>
  <si>
    <t>BARR TWIRLING-CLUB</t>
  </si>
  <si>
    <t>SOCIETE OMNISPORTS D'ILLKIRCH-GRAFFENSTADEN</t>
  </si>
  <si>
    <t>TWIRLING CLUB DE COLMAR</t>
  </si>
  <si>
    <t>TWIRLING CLUB DE HEGENHEIM</t>
  </si>
  <si>
    <t>TWIRLING ATLAS - MAJORETTES 68</t>
  </si>
  <si>
    <t>ENSISHEIM TWIRL</t>
  </si>
  <si>
    <t>MAJORETTES DE CARSPACH</t>
  </si>
  <si>
    <t>MAISON DES JEUNES ET DE LA CULTURE DE SEREZIN DU RHONE</t>
  </si>
  <si>
    <t>TWIRLING CLUB CHAPONOST</t>
  </si>
  <si>
    <t>ALC TWIRLING BATON VENISSIEUX</t>
  </si>
  <si>
    <t>TWIRLING LES OULLIERES</t>
  </si>
  <si>
    <t>TWIRLING CLUB LARAJASSE</t>
  </si>
  <si>
    <t>CLUB DE TWIRLING BATON DE VAUGNERAY</t>
  </si>
  <si>
    <t>TWIRLING  CLUB  DE  TARARE</t>
  </si>
  <si>
    <t>MAJORETTES LAMURIENNES</t>
  </si>
  <si>
    <t>BATTERIE FANFARE ET MAJORETTES DE SAINT LAGER CERCIE</t>
  </si>
  <si>
    <t>VILLEURBANNE TWIRLING</t>
  </si>
  <si>
    <t>CLUB DE MAJORETTES DE VESOUL LES IRIS</t>
  </si>
  <si>
    <t>GIVRY STARLETT CLUB</t>
  </si>
  <si>
    <t>TWIRLING KETHY CLUB CHAGNY</t>
  </si>
  <si>
    <t>DYNAMIC DANCE GENERATION DE SANVIGNES</t>
  </si>
  <si>
    <t>FEELING DANCE SAINT-VALLIER EN BOURGOGNE</t>
  </si>
  <si>
    <t>TWIRLING BATON DE NEUVILLALAIS</t>
  </si>
  <si>
    <t>TWIRLING CLUB BAZOGIEN (T.C.B)</t>
  </si>
  <si>
    <t>TWIRLING CLUB PONTVALLAIN</t>
  </si>
  <si>
    <t>LE MANS TWIRLING CLUB</t>
  </si>
  <si>
    <t>TWIRLING CLUB BESSEEN</t>
  </si>
  <si>
    <t>TWIRLING CLUB DE BEAUFAY</t>
  </si>
  <si>
    <t>LES GALAXY'S 2000</t>
  </si>
  <si>
    <t>TWIRLING DU SAOSNOIS</t>
  </si>
  <si>
    <t>ASSOCIATION SPORTIVE DE TWIRLING BATON CHAMBERIEN</t>
  </si>
  <si>
    <t>CLUSES SCIONZIER TWIRLING</t>
  </si>
  <si>
    <t>DANSE TWIRL ACADEMIA 74</t>
  </si>
  <si>
    <t>TWIRLING CLUB CRAN ANNECY (T2CA)</t>
  </si>
  <si>
    <t>CORALY TWIRLING PARIS 20</t>
  </si>
  <si>
    <t>TWIRLING CLUB LES NEWS GIRLS DU HAVRE GRAVILLE</t>
  </si>
  <si>
    <t>TWIRLING CLUB ROUENNAIS</t>
  </si>
  <si>
    <t>TWIRLING CLUB CLEONNAIS</t>
  </si>
  <si>
    <t>TWIRLING CLUB HAVRAIS T.C.H.</t>
  </si>
  <si>
    <t>LES CRAZYGIRLS</t>
  </si>
  <si>
    <t>LES MAJORETTES D'AUMALE ESA (ENTENTE SPORTIVE AUMALOISE)</t>
  </si>
  <si>
    <t>TWIRLING CLUB DE SAHURS (T.C. SAHURS)</t>
  </si>
  <si>
    <t>EVEIL SPORTIF FRANQUEVILLAIS</t>
  </si>
  <si>
    <t>TWIRLING ESPERANCE DE GOURNAY</t>
  </si>
  <si>
    <t>LES BAD GIRLS DE LA FEUILLIE</t>
  </si>
  <si>
    <t>TWIRLING TEAM DE FORGES</t>
  </si>
  <si>
    <t>LES EDELWEISS DU BUQUET</t>
  </si>
  <si>
    <t>THORIGNY TWIRLING</t>
  </si>
  <si>
    <t>TWIRLING BATON CLUB DE SAINT PATHUS</t>
  </si>
  <si>
    <t>LES ETERNITY TWIRL DE SOURDUN</t>
  </si>
  <si>
    <t>SAVIGNY TWIRLING LES ELFINES</t>
  </si>
  <si>
    <t>MAJORETTE LES STARLETTES DE LIEUSAINT</t>
  </si>
  <si>
    <t>TWIRLING CLUB MOISSY-SENART</t>
  </si>
  <si>
    <t>SCEN'ART TWIRL</t>
  </si>
  <si>
    <t>UNION SPORTIVE DE ROISSY EN BRIE</t>
  </si>
  <si>
    <t>TWIRLING CLUB DE TOURNAN</t>
  </si>
  <si>
    <t>LES DIAM'S DE JOUY LE CHATEL</t>
  </si>
  <si>
    <t>DANCE PASSION DE CHALAUTRE LA GRANDE</t>
  </si>
  <si>
    <t>LES PEPITES TWIRLING CLUB</t>
  </si>
  <si>
    <t>TWIRLING CLUB DE VERNEUIL L'ETANG - LES MAJORETTES VERNEUILLAISES</t>
  </si>
  <si>
    <t>LES FELINES</t>
  </si>
  <si>
    <t>ROZAY TWIRLING CLUB - ANIM'ACTION SHOW</t>
  </si>
  <si>
    <t>TWIRLING BATON DE MEAUX</t>
  </si>
  <si>
    <t>CLUB SPORTIF DE DANSE TWIRL D'ANDRESY</t>
  </si>
  <si>
    <t>ASSOCIATION SPORTIVE DE MONTIGNY LE BRETONNEUX</t>
  </si>
  <si>
    <t>CLUB ATHLETIQUE DE MANTES LA VILLE</t>
  </si>
  <si>
    <t>TWIRLING BATON LA CELLE SAINT CLOUD</t>
  </si>
  <si>
    <t>UNION SPORTIVE DU PECQ</t>
  </si>
  <si>
    <t>TWIRLING CLUB DE PLAISIR</t>
  </si>
  <si>
    <t>TWIRLING BATON MAUREPAS ELANCOURT</t>
  </si>
  <si>
    <t>LE TWIRLING BATON DE VELIZY</t>
  </si>
  <si>
    <t>CARRIERES-SOUS-POISSY - TWIRLING BATON LOISIRS (CSPTWRIL)</t>
  </si>
  <si>
    <t>ASSOCIATION SPORTIVE DE PORCHEVILLE</t>
  </si>
  <si>
    <t>LES TWIRLS ACADEMY</t>
  </si>
  <si>
    <t>TWIRLING SPORT GALAXY'S TRAPPES (T.S.G.T)</t>
  </si>
  <si>
    <t>TWIRLING CLUB BRESSUIRAIS</t>
  </si>
  <si>
    <t>ECOLE DE TWIRLING DE BEAUVOIR SUR NIORT L'ETBN 79</t>
  </si>
  <si>
    <t>TWIRLING BATON NIORT</t>
  </si>
  <si>
    <t>SAMAROBRIVA DANSE BATON</t>
  </si>
  <si>
    <t>TWIRLING CLUB D'AILLY SUR SOMME</t>
  </si>
  <si>
    <t>CLUB TWIRLING DANCE DES HAUTS DE FRANCE LES COCCINELLES</t>
  </si>
  <si>
    <t>TWIRLING CLUB ROSIEROIS</t>
  </si>
  <si>
    <t>LAVAUR TWIRLING</t>
  </si>
  <si>
    <t>TWIRLING NEGREPELISSE SCN</t>
  </si>
  <si>
    <t>ASSOCIATION TWIRLING CLUB MALAUSAIN</t>
  </si>
  <si>
    <t>ASSOCIATION TWIRLING CLUB DE LA SEYNE SUR MER</t>
  </si>
  <si>
    <t>TWIRLING BATON DRACENOIS</t>
  </si>
  <si>
    <t>GROUPE MUSICAL, MAJORETTES ET TWIRLING DU REVEIL SIX FOURNAIS</t>
  </si>
  <si>
    <t>TWIRLING BATON DE LA VALLEE DE L'ISSOLE</t>
  </si>
  <si>
    <t>ST MAX SYSTEM</t>
  </si>
  <si>
    <t>TWIRLING CLUB LES CHRISTY'S LE CANET DES MAURES - LE LUC EN PROVENCE</t>
  </si>
  <si>
    <t>TWIRLING CLUB BOLLENOIS</t>
  </si>
  <si>
    <t>TWIRLING CLUB LES CECILY'S MAJORS</t>
  </si>
  <si>
    <t>TWIRLING CLUB DE VEDENE</t>
  </si>
  <si>
    <t>LES MAJOS DU LUBERON</t>
  </si>
  <si>
    <t>MAJORETTES MUSIQUE RHONE DURANCE</t>
  </si>
  <si>
    <t>TWIRLING CLUB DAMVITAIS</t>
  </si>
  <si>
    <t>TWIRLING CLUB FONTENAISIEN</t>
  </si>
  <si>
    <t>TWIRLING SAINT HILAIRE DES LOGES - LES BLEUETS HILAIROIS</t>
  </si>
  <si>
    <t>JEANNE D'ARC TWIRLING LE POIRE SUR VIE</t>
  </si>
  <si>
    <t>CHANTONNAY TWIRLING BATON</t>
  </si>
  <si>
    <t>LES HERBIERS TWIRLING L'ETOILE D'OR</t>
  </si>
  <si>
    <t>CLUB DE TWIRLING DU PAYS MAREUILLAIS</t>
  </si>
  <si>
    <t>ASSOCIATION ISLAISE DE DANSE TWIRLING</t>
  </si>
  <si>
    <t>TWIRLING DE BUXEROLLES</t>
  </si>
  <si>
    <t>TWIRLING CLUB MIGNE-AUXANCES</t>
  </si>
  <si>
    <t>TWIRLING CLUB DISSAY</t>
  </si>
  <si>
    <t>TWIRLING SPORT DANSES DE CENON-SUR-VIENNE</t>
  </si>
  <si>
    <t>TWIRLING CLUB DE LOUDUN</t>
  </si>
  <si>
    <t>AIXE CHOREGRAPHIE</t>
  </si>
  <si>
    <t>T2RC LES HIRONDELLES</t>
  </si>
  <si>
    <t>CLUB OCEANIC ST PRIEST TAURION GYMNASTIQUE DANSE TWIRLING BATON</t>
  </si>
  <si>
    <t>LE TWIRLING BATON RAMBERVILLERS</t>
  </si>
  <si>
    <t>TWIRLING CLUB EPINAL GOLBEY CHALL'ANGES</t>
  </si>
  <si>
    <t>TWIRLING CLUB VAGNEY</t>
  </si>
  <si>
    <t>SAINT DIE DES VOSGES TWIRLING</t>
  </si>
  <si>
    <t>LES AMAZONES</t>
  </si>
  <si>
    <t>TWIRLING CLUB DE REMIREMONT</t>
  </si>
  <si>
    <t>LES MAJORETTES LES PERVENCHES</t>
  </si>
  <si>
    <t>FUSCHIA AVALLONNAIS CLUB TWIRLING</t>
  </si>
  <si>
    <t>TWIRLING AUXERROIS</t>
  </si>
  <si>
    <t>TWIRLING CLUB BELFORTAIN</t>
  </si>
  <si>
    <t>TWIRLING CLUB SAINT GERMAIN</t>
  </si>
  <si>
    <t>AMICALE SPORTIVE DE SAULX-LES-CHARTREUX</t>
  </si>
  <si>
    <t>TWIRLING BATON BALLANCOURT</t>
  </si>
  <si>
    <t>TWIRLING CLUB ULIS (T.C.U)</t>
  </si>
  <si>
    <t>TWIRLING CLUB DE THIAIS</t>
  </si>
  <si>
    <t>TWIRLING BATON CLUB CHILLY MAZARIN (TBCCM)</t>
  </si>
  <si>
    <t>TWIRLING CLUB ANGERVILLE</t>
  </si>
  <si>
    <t>TWIRLING CLUB DE CROSNE</t>
  </si>
  <si>
    <t>CLUB OLYMPIQUE DE SAVIGNY</t>
  </si>
  <si>
    <t>MEUDON DANCE TWIRL</t>
  </si>
  <si>
    <t>ANTONY TWIRLING CLUB</t>
  </si>
  <si>
    <t>ISSY TWIRL</t>
  </si>
  <si>
    <t>OLYMPIC GARENNOIS TWIRLING BATON</t>
  </si>
  <si>
    <t>LE PLESSIS TWIRL 92</t>
  </si>
  <si>
    <t>TWIRLING CLUB DE ST OUEN</t>
  </si>
  <si>
    <t>TWIRLING CLUB FFSTB D'EPINAY SUR SEINE</t>
  </si>
  <si>
    <t>TWIRLING CLUB NOISY-LE-GRAND</t>
  </si>
  <si>
    <t>TWIRLING CLUB DE VILLEPINTE</t>
  </si>
  <si>
    <t>LES BATONS D'ARGENT</t>
  </si>
  <si>
    <t>TWIRLING CLUB FFSTB DE DRANCY</t>
  </si>
  <si>
    <t>TWIRLING CLUB DE CHOISY</t>
  </si>
  <si>
    <t>TWIRLING CLUB NLP</t>
  </si>
  <si>
    <t>TWIRLING CLUB DE LIMEIL BREVANNES</t>
  </si>
  <si>
    <t>SPAC LES PANTHERES DE FONTENAY SOUS BOIS</t>
  </si>
  <si>
    <t>VILLENEUVE LE ROI AMICALE LAIQUE</t>
  </si>
  <si>
    <t>LES HELIANTES D'ORMESSON</t>
  </si>
  <si>
    <t>TWIRL VILLENEUVE ABLON</t>
  </si>
  <si>
    <t>THE FAIRIES' TWIRL</t>
  </si>
  <si>
    <t>LES TWIRL' STARS</t>
  </si>
  <si>
    <t>ENTENTE SPORTIVE DE VITRY (E.S.V)</t>
  </si>
  <si>
    <t>TWIRLING BATON DE GOUSSAINVILLE</t>
  </si>
  <si>
    <t>TWIRLING CLUB DE LE THILLAY</t>
  </si>
  <si>
    <t>UNION DES SECTIONS OMNISPORTS DE BEZONS</t>
  </si>
  <si>
    <t>TWIRLING CLUB DE DOMONT</t>
  </si>
  <si>
    <t>TWIRLING DANCE CLUB D'ERMONT</t>
  </si>
  <si>
    <t>TWIRLING CLUB BATON DE GONESSE</t>
  </si>
  <si>
    <t>TWIRLING CLUB DE SOISY ANDILLY MARGENCY</t>
  </si>
  <si>
    <t>TWIRLING FOSSES MARLY</t>
  </si>
  <si>
    <t>TWIRLING CLUB DE MONTMAGNY LES GALAXIES</t>
  </si>
  <si>
    <t>TWIRLING CLUB ZIKAK SAINT FRANCOIS</t>
  </si>
  <si>
    <t>CLUB SPORTIF HABISS TWIRL</t>
  </si>
  <si>
    <t>ASSOCIATION L'HIBISCUS D'OR DE TROIS RIVIERES</t>
  </si>
  <si>
    <t>ASSOCIATION ANTHURIUMS</t>
  </si>
  <si>
    <t>ASSOCIATION DE MAJORETTES LES ONDINES</t>
  </si>
  <si>
    <t>GROUPE LES HIBISCUS</t>
  </si>
  <si>
    <t>ASSOCIATION MARIS STELLA</t>
  </si>
  <si>
    <t>ASSOCIATION LES LIBELLULES DU LAMENTIN</t>
  </si>
  <si>
    <t>DAHLIA ASSOCIATION SPORTIVE ET CULTURELLE</t>
  </si>
  <si>
    <t>A.S.C TWIRL METYSS DES O</t>
  </si>
  <si>
    <t>CENTRE D'ANIMATION SOCIO-EDUCATIVE ET CULTURELLE DE LA RIVIERE DES ROCHES</t>
  </si>
  <si>
    <t>ASSOCIATION SPORTIVE LES ALIZES</t>
  </si>
  <si>
    <t>ASSOCIATION SPORTIVE ET CULTURELLE LE TWIRLING CLUB OUEST REUNION</t>
  </si>
  <si>
    <t>ASSOCIATION SPORTIVE ET CULTURELLE RIVIERE SAINT LOUIS TWIRLING PASSION</t>
  </si>
  <si>
    <t>ASSOCIATION SPORTIVE ET CULTURELLE LES ETOILES DU SUD</t>
  </si>
  <si>
    <t>ASSOCIATION DES MAJORETTES DE SAINT PHILIPPE LES OCEANES ET TWIRLING STARS</t>
  </si>
  <si>
    <t>LE CENTRE D'ANIMATION DYNAMIQUE DU TAMPON</t>
  </si>
  <si>
    <t>ASSOCIATION SPORT SANTE ET CULTURE DE SAINT PIERRE</t>
  </si>
  <si>
    <t>SUN TWIRL CLUB</t>
  </si>
  <si>
    <t>ASSOCIATION TWIRLING BATON LES BOUGAINVILLEES (ATBB)</t>
  </si>
  <si>
    <t>ASSOCIATION SPORTIVE CULTURELLE ET DE LOISIRS LES FLEURS DE SEL</t>
  </si>
  <si>
    <t>USAMVTM ARTISTIK 'TWIRL</t>
  </si>
  <si>
    <t>LES ALYZES DU LAMENTIN 972</t>
  </si>
  <si>
    <t>LES ORCHIDEES TWIRLS</t>
  </si>
  <si>
    <t>LES ETINCELLES DU FRANCOIS</t>
  </si>
  <si>
    <t>EMERGENCE FOYAL</t>
  </si>
  <si>
    <t>LES LYS ETOILES</t>
  </si>
  <si>
    <t>LES BALISIERS DE FORT DE FRANCE TWIRLING BATON, MAJORETTES, DANSE</t>
  </si>
  <si>
    <t>MAJ-N'TWIRL DILLON CLUB DE FORT DE FRANCE (MDC FDF)</t>
  </si>
  <si>
    <t>LES BATONS ENFLAMMES</t>
  </si>
  <si>
    <t>CLUB FEDERATION</t>
  </si>
  <si>
    <t>AMD TWIRLING CLUB ROSNY SOUS BOIS</t>
  </si>
  <si>
    <t>TWIRLING CLUB ET MAJORETTES DU PAYS DE FAYENCE</t>
  </si>
  <si>
    <t>TWIRLING CLUB LEZAT SUR LEZE</t>
  </si>
  <si>
    <t>M'TWIRL DREUX</t>
  </si>
  <si>
    <t>TWIRLING-BATON/MAJORETTES "LES BLEUETS" ST-JUST-EN-CHAUSSEE</t>
  </si>
  <si>
    <t>AUXERRE TWIRLING SPORT</t>
  </si>
  <si>
    <t>TWIRLING CLUB LES TAGADAGIRLS</t>
  </si>
  <si>
    <t>TWIRLING BATON CLUB LES ORK’IDEES</t>
  </si>
  <si>
    <t>LES MAJO'DANCE ARIEGEOISES</t>
  </si>
  <si>
    <t>TWIRLING-CLUB SABLAIS</t>
  </si>
  <si>
    <t>TWIRLING CLUB DE FRETIN BLACK AND PINK</t>
  </si>
  <si>
    <t>FOYER CULTUREL LAIQUE DE FEYTIAT</t>
  </si>
  <si>
    <t>LES BÂTONS VOLANTS DE GONFARON</t>
  </si>
  <si>
    <t>DANCING CLUB TWIRL</t>
  </si>
  <si>
    <t>TWIRLING CLUB LES PHOENIX</t>
  </si>
  <si>
    <t>ASSOCIATION BATON TWIRLING MEZANGEENNE</t>
  </si>
  <si>
    <t>TWIRLING BÂTON L' OCCITANE</t>
  </si>
  <si>
    <t>TWIRLING MONTALBANAIS</t>
  </si>
  <si>
    <t>LES BATONS BLEUS</t>
  </si>
  <si>
    <t>UNION SPORTIVE RIVERAINE</t>
  </si>
  <si>
    <t>STREET LADIES L</t>
  </si>
  <si>
    <t>TWIRLING BATON LES CAPUCINES D'ARGENCES</t>
  </si>
  <si>
    <t>DANCE ACADEMY</t>
  </si>
  <si>
    <t>L'EVEIL TWIRLING DE MEZERIAT</t>
  </si>
  <si>
    <t>LS TWIRL'</t>
  </si>
  <si>
    <t>TWIRLING CLUB D'AMIENS-TCA</t>
  </si>
  <si>
    <t>VAULX EN VELIN TWIRLING</t>
  </si>
  <si>
    <t>MEURTHE-ET-MOSELLE</t>
  </si>
  <si>
    <t>MEUSE</t>
  </si>
  <si>
    <t>MOSELLE</t>
  </si>
  <si>
    <t>VOSGES</t>
  </si>
  <si>
    <t>BATON CUSSACAIS</t>
  </si>
  <si>
    <t>LES MINETTES TWIRLING</t>
  </si>
  <si>
    <t>LES ORCHIDÉES DE WINGLES</t>
  </si>
  <si>
    <t>SURBOURG TWIRL'</t>
  </si>
  <si>
    <t>TWIRLING VENDÉEN DE VAIRÉ</t>
  </si>
  <si>
    <t>LES ETOILES DU LEFF</t>
  </si>
  <si>
    <t>LES CONSTELLATIONS ISTREENNES</t>
  </si>
  <si>
    <t>TWIRLING BATON FLORANGEOIS</t>
  </si>
  <si>
    <t>TWIRLING CLUB DE MELUN</t>
  </si>
  <si>
    <t>TWIRL'ESPOIR</t>
  </si>
  <si>
    <t>TWIRLING DE L'AUXOIS</t>
  </si>
  <si>
    <t>TWIRLING SPORT SUD 28</t>
  </si>
  <si>
    <t>MAJORETTES EN SEINE</t>
  </si>
  <si>
    <t>VOREPPE TWIRLING</t>
  </si>
  <si>
    <t>TWIRLING MOVE D'ALENCON</t>
  </si>
  <si>
    <t>TWIRLING CLUB LES ETOILES FILANTES</t>
  </si>
  <si>
    <t>TWIRLING CLUB DE WIMEREUX</t>
  </si>
  <si>
    <t>TWIRLING JOUÉ LES TOURS</t>
  </si>
  <si>
    <t>LES ETOILES VILLEMURIENNES</t>
  </si>
  <si>
    <t>TWIRLING CLUB ISIGNY LE BUAT</t>
  </si>
  <si>
    <t>VICHY TWIRLING CLUB</t>
  </si>
  <si>
    <t>LES AMAZONES DU HAUT-LANGUEDOC</t>
  </si>
  <si>
    <t>MAJORETTES DU BEC D'ALLIER 'MARZY'</t>
  </si>
  <si>
    <t>LES SIRENES DE THOUROTTE</t>
  </si>
  <si>
    <t>TWIRLING BATON BRESSE JURA</t>
  </si>
  <si>
    <t>ex 11/08/2000</t>
  </si>
  <si>
    <t>PAYS</t>
  </si>
  <si>
    <t>PASSEPORT</t>
  </si>
  <si>
    <t>NOM Responsable inscription</t>
  </si>
  <si>
    <t>PRENOM  Responsable inscription</t>
  </si>
  <si>
    <t>Mail  Responsable inscription</t>
  </si>
  <si>
    <t>SOLO 1 BATON WOMEN</t>
  </si>
  <si>
    <t>SOLO 1 BATON MEN</t>
  </si>
  <si>
    <t>SOLO 2 BATONS WOMEN</t>
  </si>
  <si>
    <t>SOLO 2 BATONS MEN</t>
  </si>
  <si>
    <t>SOLO 3 BATONS WOMEN</t>
  </si>
  <si>
    <t>SOLO 3 BATON MEN</t>
  </si>
  <si>
    <t>Nbre</t>
  </si>
  <si>
    <t>Engagement</t>
  </si>
  <si>
    <t>Total</t>
  </si>
  <si>
    <t>LEVEL B JUVENILE 9 - 11 ANS</t>
  </si>
  <si>
    <t>LEVEL A JUVENILE 9 - 11 ANS</t>
  </si>
  <si>
    <t>LEVEL ELITE YOUTH 9 - 11 ANS</t>
  </si>
  <si>
    <t>LEVEL B YOUTH JUVENILE 9 - 11 ANS</t>
  </si>
  <si>
    <t>LEVEL ELITE JUVENILE 9 - 11 ANS</t>
  </si>
  <si>
    <t>HORAIRE ARRIVEE VENDREDI</t>
  </si>
  <si>
    <t>HORAIRE ARRIVEE SAMEDI</t>
  </si>
  <si>
    <t>HORAIRE DEPART DIMANCHE</t>
  </si>
  <si>
    <t>NAVETTE</t>
  </si>
  <si>
    <t>Nombre</t>
  </si>
  <si>
    <t>Montant</t>
  </si>
  <si>
    <t>RESERVATION NAVETTE</t>
  </si>
  <si>
    <t xml:space="preserve">  je souhaite être prélevé avec mes licences</t>
  </si>
  <si>
    <t xml:space="preserve">Règlement des engagements : </t>
  </si>
  <si>
    <r>
      <t xml:space="preserve">PHOTO CARRE TAILLE </t>
    </r>
    <r>
      <rPr>
        <b/>
        <sz val="10"/>
        <color indexed="10"/>
        <rFont val="Arial"/>
        <family val="2"/>
      </rPr>
      <t>144 px X 144 px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</si>
</sst>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[$-409]d\-mmm\-yyyy;@"/>
    <numFmt numFmtId="166" formatCode="#,##0.00\ &quot;€&quot;"/>
  </numFmts>
  <fonts count="14" x14ac:knownFonts="1"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  <font>
      <b/>
      <sz val="10"/>
      <color rgb="FFC00000"/>
      <name val="Arial"/>
      <family val="2"/>
    </font>
    <font>
      <b/>
      <sz val="10"/>
      <color indexed="60"/>
      <name val="Arial"/>
      <family val="2"/>
    </font>
    <font>
      <sz val="9"/>
      <name val="Arial"/>
      <family val="2"/>
    </font>
    <font>
      <u/>
      <sz val="12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0"/>
      <name val="Arial"/>
      <family val="2"/>
    </font>
    <font>
      <sz val="8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" xfId="0" applyFill="1" applyBorder="1"/>
    <xf numFmtId="0" fontId="0" fillId="3" borderId="9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1" xfId="0" applyFill="1" applyBorder="1"/>
    <xf numFmtId="0" fontId="0" fillId="4" borderId="9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1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0" borderId="2" xfId="0" applyBorder="1" applyAlignment="1">
      <alignment horizontal="center"/>
    </xf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2" fillId="0" borderId="1" xfId="1" applyFont="1" applyBorder="1" applyAlignment="1">
      <alignment horizontal="center" vertical="center"/>
    </xf>
    <xf numFmtId="0" fontId="1" fillId="0" borderId="0" xfId="1"/>
    <xf numFmtId="0" fontId="2" fillId="0" borderId="0" xfId="1" applyFont="1" applyAlignment="1">
      <alignment horizontal="left"/>
    </xf>
    <xf numFmtId="164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5" xfId="1" applyFont="1" applyBorder="1" applyAlignment="1" applyProtection="1">
      <alignment horizontal="left"/>
      <protection locked="0"/>
    </xf>
    <xf numFmtId="0" fontId="3" fillId="0" borderId="6" xfId="1" applyFont="1" applyBorder="1" applyAlignment="1" applyProtection="1">
      <alignment horizontal="left"/>
      <protection locked="0"/>
    </xf>
    <xf numFmtId="0" fontId="3" fillId="0" borderId="6" xfId="1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/>
      <protection locked="0"/>
    </xf>
    <xf numFmtId="0" fontId="6" fillId="0" borderId="11" xfId="1" applyFont="1" applyBorder="1" applyAlignment="1" applyProtection="1">
      <alignment horizontal="center"/>
      <protection locked="0"/>
    </xf>
    <xf numFmtId="0" fontId="6" fillId="0" borderId="11" xfId="1" applyFont="1" applyBorder="1" applyAlignment="1" applyProtection="1">
      <alignment horizontal="left"/>
      <protection locked="0"/>
    </xf>
    <xf numFmtId="0" fontId="6" fillId="0" borderId="11" xfId="1" applyFont="1" applyBorder="1" applyAlignment="1">
      <alignment horizontal="left"/>
    </xf>
    <xf numFmtId="14" fontId="7" fillId="0" borderId="15" xfId="0" applyNumberFormat="1" applyFont="1" applyBorder="1" applyAlignment="1">
      <alignment horizontal="center" vertical="center"/>
    </xf>
    <xf numFmtId="0" fontId="6" fillId="0" borderId="19" xfId="1" applyFont="1" applyBorder="1" applyAlignment="1" applyProtection="1">
      <alignment horizontal="left"/>
      <protection locked="0"/>
    </xf>
    <xf numFmtId="0" fontId="6" fillId="0" borderId="20" xfId="1" applyFont="1" applyBorder="1" applyAlignment="1" applyProtection="1">
      <alignment horizontal="left"/>
      <protection locked="0"/>
    </xf>
    <xf numFmtId="0" fontId="6" fillId="0" borderId="20" xfId="1" applyFont="1" applyBorder="1" applyAlignment="1">
      <alignment horizontal="left"/>
    </xf>
    <xf numFmtId="165" fontId="6" fillId="0" borderId="7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left"/>
      <protection locked="0"/>
    </xf>
    <xf numFmtId="165" fontId="6" fillId="0" borderId="21" xfId="0" applyNumberFormat="1" applyFont="1" applyBorder="1" applyAlignment="1">
      <alignment horizontal="center" vertical="center"/>
    </xf>
    <xf numFmtId="0" fontId="6" fillId="0" borderId="1" xfId="1" applyFont="1" applyBorder="1" applyProtection="1">
      <protection locked="0"/>
    </xf>
    <xf numFmtId="0" fontId="9" fillId="0" borderId="1" xfId="1" applyFont="1" applyBorder="1" applyAlignment="1" applyProtection="1">
      <alignment horizontal="left"/>
      <protection locked="0"/>
    </xf>
    <xf numFmtId="0" fontId="6" fillId="0" borderId="22" xfId="1" applyFont="1" applyBorder="1" applyAlignment="1" applyProtection="1">
      <alignment horizontal="left"/>
      <protection locked="0"/>
    </xf>
    <xf numFmtId="0" fontId="6" fillId="0" borderId="23" xfId="1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7" fillId="0" borderId="24" xfId="0" applyNumberFormat="1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/>
    </xf>
    <xf numFmtId="0" fontId="7" fillId="0" borderId="1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14" fontId="0" fillId="0" borderId="0" xfId="0" applyNumberFormat="1"/>
    <xf numFmtId="14" fontId="0" fillId="0" borderId="3" xfId="0" applyNumberFormat="1" applyBorder="1" applyAlignment="1">
      <alignment horizontal="center"/>
    </xf>
    <xf numFmtId="14" fontId="0" fillId="2" borderId="6" xfId="0" applyNumberFormat="1" applyFill="1" applyBorder="1"/>
    <xf numFmtId="14" fontId="0" fillId="2" borderId="1" xfId="0" applyNumberFormat="1" applyFill="1" applyBorder="1"/>
    <xf numFmtId="14" fontId="0" fillId="2" borderId="14" xfId="0" applyNumberFormat="1" applyFill="1" applyBorder="1"/>
    <xf numFmtId="14" fontId="0" fillId="3" borderId="6" xfId="0" applyNumberFormat="1" applyFill="1" applyBorder="1"/>
    <xf numFmtId="14" fontId="0" fillId="3" borderId="1" xfId="0" applyNumberFormat="1" applyFill="1" applyBorder="1"/>
    <xf numFmtId="14" fontId="0" fillId="3" borderId="14" xfId="0" applyNumberFormat="1" applyFill="1" applyBorder="1"/>
    <xf numFmtId="14" fontId="0" fillId="4" borderId="6" xfId="0" applyNumberFormat="1" applyFill="1" applyBorder="1"/>
    <xf numFmtId="14" fontId="0" fillId="4" borderId="1" xfId="0" applyNumberFormat="1" applyFill="1" applyBorder="1"/>
    <xf numFmtId="14" fontId="0" fillId="4" borderId="14" xfId="0" applyNumberFormat="1" applyFill="1" applyBorder="1"/>
    <xf numFmtId="14" fontId="0" fillId="5" borderId="6" xfId="0" applyNumberFormat="1" applyFill="1" applyBorder="1"/>
    <xf numFmtId="14" fontId="0" fillId="5" borderId="1" xfId="0" applyNumberFormat="1" applyFill="1" applyBorder="1"/>
    <xf numFmtId="14" fontId="0" fillId="5" borderId="11" xfId="0" applyNumberFormat="1" applyFill="1" applyBorder="1"/>
    <xf numFmtId="14" fontId="0" fillId="4" borderId="11" xfId="0" applyNumberFormat="1" applyFill="1" applyBorder="1"/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7" borderId="5" xfId="0" applyFill="1" applyBorder="1"/>
    <xf numFmtId="0" fontId="0" fillId="7" borderId="6" xfId="0" applyFill="1" applyBorder="1"/>
    <xf numFmtId="14" fontId="0" fillId="7" borderId="6" xfId="0" applyNumberFormat="1" applyFill="1" applyBorder="1"/>
    <xf numFmtId="0" fontId="0" fillId="7" borderId="7" xfId="0" applyFill="1" applyBorder="1"/>
    <xf numFmtId="0" fontId="0" fillId="7" borderId="7" xfId="0" applyFill="1" applyBorder="1" applyAlignment="1">
      <alignment horizontal="center"/>
    </xf>
    <xf numFmtId="0" fontId="0" fillId="7" borderId="8" xfId="0" applyFill="1" applyBorder="1"/>
    <xf numFmtId="0" fontId="0" fillId="7" borderId="1" xfId="0" applyFill="1" applyBorder="1"/>
    <xf numFmtId="14" fontId="0" fillId="7" borderId="1" xfId="0" applyNumberFormat="1" applyFill="1" applyBorder="1"/>
    <xf numFmtId="0" fontId="0" fillId="7" borderId="9" xfId="0" applyFill="1" applyBorder="1"/>
    <xf numFmtId="0" fontId="0" fillId="7" borderId="9" xfId="0" applyFill="1" applyBorder="1" applyAlignment="1">
      <alignment horizontal="center"/>
    </xf>
    <xf numFmtId="0" fontId="0" fillId="7" borderId="13" xfId="0" applyFill="1" applyBorder="1"/>
    <xf numFmtId="0" fontId="0" fillId="7" borderId="14" xfId="0" applyFill="1" applyBorder="1"/>
    <xf numFmtId="14" fontId="0" fillId="7" borderId="14" xfId="0" applyNumberFormat="1" applyFill="1" applyBorder="1"/>
    <xf numFmtId="0" fontId="0" fillId="7" borderId="15" xfId="0" applyFill="1" applyBorder="1"/>
    <xf numFmtId="0" fontId="0" fillId="7" borderId="15" xfId="0" applyFill="1" applyBorder="1" applyAlignment="1">
      <alignment horizontal="center"/>
    </xf>
    <xf numFmtId="0" fontId="12" fillId="0" borderId="0" xfId="1" applyFont="1"/>
    <xf numFmtId="0" fontId="11" fillId="0" borderId="0" xfId="0" applyFont="1"/>
    <xf numFmtId="0" fontId="1" fillId="0" borderId="0" xfId="1" applyAlignment="1">
      <alignment horizontal="center"/>
    </xf>
    <xf numFmtId="0" fontId="1" fillId="6" borderId="16" xfId="1" applyFill="1" applyBorder="1" applyAlignment="1" applyProtection="1">
      <alignment horizontal="center" vertical="center"/>
      <protection locked="0"/>
    </xf>
    <xf numFmtId="0" fontId="1" fillId="6" borderId="17" xfId="1" applyFill="1" applyBorder="1" applyAlignment="1" applyProtection="1">
      <alignment horizontal="center" vertical="center"/>
      <protection locked="0"/>
    </xf>
    <xf numFmtId="0" fontId="1" fillId="6" borderId="18" xfId="1" applyFill="1" applyBorder="1" applyAlignment="1" applyProtection="1">
      <alignment horizontal="center" vertical="center"/>
      <protection locked="0"/>
    </xf>
    <xf numFmtId="0" fontId="10" fillId="6" borderId="16" xfId="2" applyFill="1" applyBorder="1" applyAlignment="1" applyProtection="1">
      <alignment horizontal="center" vertical="center" wrapText="1"/>
      <protection locked="0"/>
    </xf>
  </cellXfs>
  <cellStyles count="3">
    <cellStyle name="Lien hypertexte" xfId="2" builtinId="8"/>
    <cellStyle name="Normal" xfId="0" builtinId="0"/>
    <cellStyle name="Normal 2" xfId="1" xr:uid="{00000000-0005-0000-0000-000002000000}"/>
  </cellStyles>
  <dxfs count="5"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numFmt numFmtId="166" formatCode="#,##0.00\ &quot;€&quot;"/>
      <alignment horizontal="center" vertical="center" textRotation="0" wrapText="0" indent="0" justifyLastLine="0" shrinkToFit="0" readingOrder="0"/>
    </dxf>
    <dxf>
      <numFmt numFmtId="166" formatCode="#,##0.00\ &quot;€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647700</xdr:colOff>
          <xdr:row>2</xdr:row>
          <xdr:rowOff>7620</xdr:rowOff>
        </xdr:from>
        <xdr:to>
          <xdr:col>5</xdr:col>
          <xdr:colOff>114300</xdr:colOff>
          <xdr:row>3</xdr:row>
          <xdr:rowOff>30480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647700</xdr:colOff>
          <xdr:row>3</xdr:row>
          <xdr:rowOff>7620</xdr:rowOff>
        </xdr:from>
        <xdr:to>
          <xdr:col>5</xdr:col>
          <xdr:colOff>114300</xdr:colOff>
          <xdr:row>4</xdr:row>
          <xdr:rowOff>30480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2:C9" totalsRowCount="1">
  <autoFilter ref="A2:C8" xr:uid="{00000000-0009-0000-0100-000001000000}"/>
  <tableColumns count="3">
    <tableColumn id="1" xr3:uid="{00000000-0010-0000-0000-000001000000}" name="CATEGORIE" totalsRowLabel="Total"/>
    <tableColumn id="2" xr3:uid="{00000000-0010-0000-0000-000002000000}" name="Nbre" dataDxfId="4" totalsRowDxfId="3"/>
    <tableColumn id="3" xr3:uid="{00000000-0010-0000-0000-000003000000}" name="Engagement" totalsRowFunction="sum" dataDxfId="2" totalsRowDxfId="1">
      <calculatedColumnFormula>Tableau1[[#This Row],[Nbre]]*5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EAF2B3F-11D5-45F6-87B4-9DDF72FC6A52}" name="Tableau2" displayName="Tableau2" ref="A26:E62" totalsRowShown="0" headerRowDxfId="0" headerRowCellStyle="Normal 2" dataCellStyle="Normal 2">
  <autoFilter ref="A26:E62" xr:uid="{9EAF2B3F-11D5-45F6-87B4-9DDF72FC6A52}"/>
  <tableColumns count="5">
    <tableColumn id="1" xr3:uid="{912E4BAC-A75B-4F05-8F13-CAA8D46435F5}" name="NOM" dataCellStyle="Normal 2"/>
    <tableColumn id="2" xr3:uid="{3ED33712-50A5-4F04-89B8-9844942859A8}" name="PRENOM" dataCellStyle="Normal 2"/>
    <tableColumn id="3" xr3:uid="{687B6374-5306-461A-BF5A-DEBAA43A36F6}" name="HORAIRE ARRIVEE VENDREDI" dataCellStyle="Normal 2"/>
    <tableColumn id="4" xr3:uid="{9A97A2CE-94AC-4499-A10A-8AE64C69CA43}" name="HORAIRE ARRIVEE SAMEDI" dataCellStyle="Normal 2"/>
    <tableColumn id="5" xr3:uid="{93F113CA-4ADC-485D-AAB8-5F2BCFBE799C}" name="HORAIRE DEPART DIMANCHE" dataCellStyle="Normal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table" Target="../tables/table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4"/>
  <sheetViews>
    <sheetView showGridLines="0" workbookViewId="0">
      <selection activeCell="F4" sqref="F4"/>
    </sheetView>
  </sheetViews>
  <sheetFormatPr baseColWidth="10" defaultRowHeight="15.6" x14ac:dyDescent="0.3"/>
  <cols>
    <col min="1" max="1" width="21.8984375" bestFit="1" customWidth="1"/>
    <col min="2" max="2" width="11" style="101"/>
    <col min="3" max="3" width="13.5" style="102" bestFit="1" customWidth="1"/>
  </cols>
  <sheetData>
    <row r="2" spans="1:6" x14ac:dyDescent="0.3">
      <c r="A2" t="s">
        <v>5</v>
      </c>
      <c r="B2" s="101" t="s">
        <v>1306</v>
      </c>
      <c r="C2" s="102" t="s">
        <v>1307</v>
      </c>
      <c r="E2" t="s">
        <v>1322</v>
      </c>
    </row>
    <row r="3" spans="1:6" x14ac:dyDescent="0.3">
      <c r="A3" t="s">
        <v>1300</v>
      </c>
      <c r="B3" s="101">
        <f>COUNTA('SOLO 1 BATON WOMEN'!B4:B18,'SOLO 1 BATON WOMEN'!B21:B35,'SOLO 1 BATON WOMEN'!B38:B52)</f>
        <v>0</v>
      </c>
      <c r="C3" s="102">
        <f>Tableau1[[#This Row],[Nbre]]*5</f>
        <v>0</v>
      </c>
      <c r="F3" s="119" t="str">
        <f>"  je règlerai "&amp;Tableau1[[#Totals],[Engagement]]&amp;" euros par chèque ou virement avant le 15 novembre"</f>
        <v xml:space="preserve">  je règlerai 0 euros par chèque ou virement avant le 15 novembre</v>
      </c>
    </row>
    <row r="4" spans="1:6" x14ac:dyDescent="0.3">
      <c r="A4" t="s">
        <v>1301</v>
      </c>
      <c r="B4" s="101">
        <f>COUNTA('SOLO 1 BATON MEN'!B4:B9,'SOLO 1 BATON MEN'!B12:B17,'SOLO 1 BATON MEN'!B20:B25)</f>
        <v>0</v>
      </c>
      <c r="C4" s="102">
        <f>Tableau1[[#This Row],[Nbre]]*5</f>
        <v>0</v>
      </c>
      <c r="F4" s="119" t="s">
        <v>1321</v>
      </c>
    </row>
    <row r="5" spans="1:6" x14ac:dyDescent="0.3">
      <c r="A5" t="s">
        <v>1302</v>
      </c>
      <c r="B5" s="101">
        <f>COUNTA('SOLO 2 BATONS WOMEN'!B4:B18,'SOLO 2 BATONS WOMEN'!B21:B35,'SOLO 2 BATONS WOMEN'!B38:B52)</f>
        <v>0</v>
      </c>
      <c r="C5" s="102">
        <f>Tableau1[[#This Row],[Nbre]]*5</f>
        <v>0</v>
      </c>
    </row>
    <row r="6" spans="1:6" x14ac:dyDescent="0.3">
      <c r="A6" t="s">
        <v>1303</v>
      </c>
      <c r="B6" s="101">
        <f>COUNTA('SOLO 2 BATONS MEN'!B4:B9,'SOLO 2 BATONS MEN'!B12:B17,'SOLO 2 BATONS MEN'!B20:B25)</f>
        <v>0</v>
      </c>
      <c r="C6" s="102">
        <f>Tableau1[[#This Row],[Nbre]]*5</f>
        <v>0</v>
      </c>
    </row>
    <row r="7" spans="1:6" x14ac:dyDescent="0.3">
      <c r="A7" t="s">
        <v>1304</v>
      </c>
      <c r="B7" s="101">
        <f>COUNTA('SOLO 3 BATONS WOMEN'!B4:B15)</f>
        <v>0</v>
      </c>
      <c r="C7" s="102">
        <f>Tableau1[[#This Row],[Nbre]]*5</f>
        <v>0</v>
      </c>
    </row>
    <row r="8" spans="1:6" x14ac:dyDescent="0.3">
      <c r="A8" t="s">
        <v>1305</v>
      </c>
      <c r="B8" s="101">
        <f>COUNTA('SOLO 3 BATON MEN'!B4:B9)</f>
        <v>0</v>
      </c>
      <c r="C8" s="102">
        <f>Tableau1[[#This Row],[Nbre]]*5</f>
        <v>0</v>
      </c>
    </row>
    <row r="9" spans="1:6" x14ac:dyDescent="0.3">
      <c r="A9" t="s">
        <v>1308</v>
      </c>
      <c r="C9" s="102">
        <f>SUBTOTAL(109,Tableau1[Engagement])</f>
        <v>0</v>
      </c>
    </row>
    <row r="13" spans="1:6" x14ac:dyDescent="0.3">
      <c r="B13" s="101" t="s">
        <v>1318</v>
      </c>
      <c r="C13" s="102" t="s">
        <v>1319</v>
      </c>
    </row>
    <row r="14" spans="1:6" x14ac:dyDescent="0.3">
      <c r="A14" t="s">
        <v>1317</v>
      </c>
      <c r="B14" s="101">
        <f>COUNTA(Tableau2[NOM])</f>
        <v>0</v>
      </c>
      <c r="C14" s="102">
        <f>B14*20</f>
        <v>0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Check Box 2">
              <controlPr defaultSize="0" autoFill="0" autoLine="0" autoPict="0" altText="">
                <anchor moveWithCells="1">
                  <from>
                    <xdr:col>4</xdr:col>
                    <xdr:colOff>647700</xdr:colOff>
                    <xdr:row>2</xdr:row>
                    <xdr:rowOff>7620</xdr:rowOff>
                  </from>
                  <to>
                    <xdr:col>5</xdr:col>
                    <xdr:colOff>114300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</xdr:col>
                    <xdr:colOff>647700</xdr:colOff>
                    <xdr:row>3</xdr:row>
                    <xdr:rowOff>7620</xdr:rowOff>
                  </from>
                  <to>
                    <xdr:col>5</xdr:col>
                    <xdr:colOff>114300</xdr:colOff>
                    <xdr:row>4</xdr:row>
                    <xdr:rowOff>30480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tabSelected="1" topLeftCell="A4" workbookViewId="0">
      <selection activeCell="E8" sqref="E8"/>
    </sheetView>
  </sheetViews>
  <sheetFormatPr baseColWidth="10" defaultColWidth="8" defaultRowHeight="13.2" x14ac:dyDescent="0.25"/>
  <cols>
    <col min="1" max="1" width="28.09765625" style="44" bestFit="1" customWidth="1"/>
    <col min="2" max="2" width="13.69921875" style="44" customWidth="1"/>
    <col min="3" max="3" width="26.3984375" style="44" customWidth="1"/>
    <col min="4" max="4" width="24.3984375" style="44" customWidth="1"/>
    <col min="5" max="5" width="32.19921875" style="44" bestFit="1" customWidth="1"/>
    <col min="6" max="256" width="8" style="44"/>
    <col min="257" max="257" width="21.69921875" style="44" bestFit="1" customWidth="1"/>
    <col min="258" max="258" width="13.69921875" style="44" customWidth="1"/>
    <col min="259" max="259" width="16.5" style="44" bestFit="1" customWidth="1"/>
    <col min="260" max="260" width="10.3984375" style="44" customWidth="1"/>
    <col min="261" max="261" width="32.19921875" style="44" bestFit="1" customWidth="1"/>
    <col min="262" max="512" width="8" style="44"/>
    <col min="513" max="513" width="21.69921875" style="44" bestFit="1" customWidth="1"/>
    <col min="514" max="514" width="13.69921875" style="44" customWidth="1"/>
    <col min="515" max="515" width="16.5" style="44" bestFit="1" customWidth="1"/>
    <col min="516" max="516" width="10.3984375" style="44" customWidth="1"/>
    <col min="517" max="517" width="32.19921875" style="44" bestFit="1" customWidth="1"/>
    <col min="518" max="768" width="8" style="44"/>
    <col min="769" max="769" width="21.69921875" style="44" bestFit="1" customWidth="1"/>
    <col min="770" max="770" width="13.69921875" style="44" customWidth="1"/>
    <col min="771" max="771" width="16.5" style="44" bestFit="1" customWidth="1"/>
    <col min="772" max="772" width="10.3984375" style="44" customWidth="1"/>
    <col min="773" max="773" width="32.19921875" style="44" bestFit="1" customWidth="1"/>
    <col min="774" max="1024" width="8" style="44"/>
    <col min="1025" max="1025" width="21.69921875" style="44" bestFit="1" customWidth="1"/>
    <col min="1026" max="1026" width="13.69921875" style="44" customWidth="1"/>
    <col min="1027" max="1027" width="16.5" style="44" bestFit="1" customWidth="1"/>
    <col min="1028" max="1028" width="10.3984375" style="44" customWidth="1"/>
    <col min="1029" max="1029" width="32.19921875" style="44" bestFit="1" customWidth="1"/>
    <col min="1030" max="1280" width="8" style="44"/>
    <col min="1281" max="1281" width="21.69921875" style="44" bestFit="1" customWidth="1"/>
    <col min="1282" max="1282" width="13.69921875" style="44" customWidth="1"/>
    <col min="1283" max="1283" width="16.5" style="44" bestFit="1" customWidth="1"/>
    <col min="1284" max="1284" width="10.3984375" style="44" customWidth="1"/>
    <col min="1285" max="1285" width="32.19921875" style="44" bestFit="1" customWidth="1"/>
    <col min="1286" max="1536" width="8" style="44"/>
    <col min="1537" max="1537" width="21.69921875" style="44" bestFit="1" customWidth="1"/>
    <col min="1538" max="1538" width="13.69921875" style="44" customWidth="1"/>
    <col min="1539" max="1539" width="16.5" style="44" bestFit="1" customWidth="1"/>
    <col min="1540" max="1540" width="10.3984375" style="44" customWidth="1"/>
    <col min="1541" max="1541" width="32.19921875" style="44" bestFit="1" customWidth="1"/>
    <col min="1542" max="1792" width="8" style="44"/>
    <col min="1793" max="1793" width="21.69921875" style="44" bestFit="1" customWidth="1"/>
    <col min="1794" max="1794" width="13.69921875" style="44" customWidth="1"/>
    <col min="1795" max="1795" width="16.5" style="44" bestFit="1" customWidth="1"/>
    <col min="1796" max="1796" width="10.3984375" style="44" customWidth="1"/>
    <col min="1797" max="1797" width="32.19921875" style="44" bestFit="1" customWidth="1"/>
    <col min="1798" max="2048" width="8" style="44"/>
    <col min="2049" max="2049" width="21.69921875" style="44" bestFit="1" customWidth="1"/>
    <col min="2050" max="2050" width="13.69921875" style="44" customWidth="1"/>
    <col min="2051" max="2051" width="16.5" style="44" bestFit="1" customWidth="1"/>
    <col min="2052" max="2052" width="10.3984375" style="44" customWidth="1"/>
    <col min="2053" max="2053" width="32.19921875" style="44" bestFit="1" customWidth="1"/>
    <col min="2054" max="2304" width="8" style="44"/>
    <col min="2305" max="2305" width="21.69921875" style="44" bestFit="1" customWidth="1"/>
    <col min="2306" max="2306" width="13.69921875" style="44" customWidth="1"/>
    <col min="2307" max="2307" width="16.5" style="44" bestFit="1" customWidth="1"/>
    <col min="2308" max="2308" width="10.3984375" style="44" customWidth="1"/>
    <col min="2309" max="2309" width="32.19921875" style="44" bestFit="1" customWidth="1"/>
    <col min="2310" max="2560" width="8" style="44"/>
    <col min="2561" max="2561" width="21.69921875" style="44" bestFit="1" customWidth="1"/>
    <col min="2562" max="2562" width="13.69921875" style="44" customWidth="1"/>
    <col min="2563" max="2563" width="16.5" style="44" bestFit="1" customWidth="1"/>
    <col min="2564" max="2564" width="10.3984375" style="44" customWidth="1"/>
    <col min="2565" max="2565" width="32.19921875" style="44" bestFit="1" customWidth="1"/>
    <col min="2566" max="2816" width="8" style="44"/>
    <col min="2817" max="2817" width="21.69921875" style="44" bestFit="1" customWidth="1"/>
    <col min="2818" max="2818" width="13.69921875" style="44" customWidth="1"/>
    <col min="2819" max="2819" width="16.5" style="44" bestFit="1" customWidth="1"/>
    <col min="2820" max="2820" width="10.3984375" style="44" customWidth="1"/>
    <col min="2821" max="2821" width="32.19921875" style="44" bestFit="1" customWidth="1"/>
    <col min="2822" max="3072" width="8" style="44"/>
    <col min="3073" max="3073" width="21.69921875" style="44" bestFit="1" customWidth="1"/>
    <col min="3074" max="3074" width="13.69921875" style="44" customWidth="1"/>
    <col min="3075" max="3075" width="16.5" style="44" bestFit="1" customWidth="1"/>
    <col min="3076" max="3076" width="10.3984375" style="44" customWidth="1"/>
    <col min="3077" max="3077" width="32.19921875" style="44" bestFit="1" customWidth="1"/>
    <col min="3078" max="3328" width="8" style="44"/>
    <col min="3329" max="3329" width="21.69921875" style="44" bestFit="1" customWidth="1"/>
    <col min="3330" max="3330" width="13.69921875" style="44" customWidth="1"/>
    <col min="3331" max="3331" width="16.5" style="44" bestFit="1" customWidth="1"/>
    <col min="3332" max="3332" width="10.3984375" style="44" customWidth="1"/>
    <col min="3333" max="3333" width="32.19921875" style="44" bestFit="1" customWidth="1"/>
    <col min="3334" max="3584" width="8" style="44"/>
    <col min="3585" max="3585" width="21.69921875" style="44" bestFit="1" customWidth="1"/>
    <col min="3586" max="3586" width="13.69921875" style="44" customWidth="1"/>
    <col min="3587" max="3587" width="16.5" style="44" bestFit="1" customWidth="1"/>
    <col min="3588" max="3588" width="10.3984375" style="44" customWidth="1"/>
    <col min="3589" max="3589" width="32.19921875" style="44" bestFit="1" customWidth="1"/>
    <col min="3590" max="3840" width="8" style="44"/>
    <col min="3841" max="3841" width="21.69921875" style="44" bestFit="1" customWidth="1"/>
    <col min="3842" max="3842" width="13.69921875" style="44" customWidth="1"/>
    <col min="3843" max="3843" width="16.5" style="44" bestFit="1" customWidth="1"/>
    <col min="3844" max="3844" width="10.3984375" style="44" customWidth="1"/>
    <col min="3845" max="3845" width="32.19921875" style="44" bestFit="1" customWidth="1"/>
    <col min="3846" max="4096" width="8" style="44"/>
    <col min="4097" max="4097" width="21.69921875" style="44" bestFit="1" customWidth="1"/>
    <col min="4098" max="4098" width="13.69921875" style="44" customWidth="1"/>
    <col min="4099" max="4099" width="16.5" style="44" bestFit="1" customWidth="1"/>
    <col min="4100" max="4100" width="10.3984375" style="44" customWidth="1"/>
    <col min="4101" max="4101" width="32.19921875" style="44" bestFit="1" customWidth="1"/>
    <col min="4102" max="4352" width="8" style="44"/>
    <col min="4353" max="4353" width="21.69921875" style="44" bestFit="1" customWidth="1"/>
    <col min="4354" max="4354" width="13.69921875" style="44" customWidth="1"/>
    <col min="4355" max="4355" width="16.5" style="44" bestFit="1" customWidth="1"/>
    <col min="4356" max="4356" width="10.3984375" style="44" customWidth="1"/>
    <col min="4357" max="4357" width="32.19921875" style="44" bestFit="1" customWidth="1"/>
    <col min="4358" max="4608" width="8" style="44"/>
    <col min="4609" max="4609" width="21.69921875" style="44" bestFit="1" customWidth="1"/>
    <col min="4610" max="4610" width="13.69921875" style="44" customWidth="1"/>
    <col min="4611" max="4611" width="16.5" style="44" bestFit="1" customWidth="1"/>
    <col min="4612" max="4612" width="10.3984375" style="44" customWidth="1"/>
    <col min="4613" max="4613" width="32.19921875" style="44" bestFit="1" customWidth="1"/>
    <col min="4614" max="4864" width="8" style="44"/>
    <col min="4865" max="4865" width="21.69921875" style="44" bestFit="1" customWidth="1"/>
    <col min="4866" max="4866" width="13.69921875" style="44" customWidth="1"/>
    <col min="4867" max="4867" width="16.5" style="44" bestFit="1" customWidth="1"/>
    <col min="4868" max="4868" width="10.3984375" style="44" customWidth="1"/>
    <col min="4869" max="4869" width="32.19921875" style="44" bestFit="1" customWidth="1"/>
    <col min="4870" max="5120" width="8" style="44"/>
    <col min="5121" max="5121" width="21.69921875" style="44" bestFit="1" customWidth="1"/>
    <col min="5122" max="5122" width="13.69921875" style="44" customWidth="1"/>
    <col min="5123" max="5123" width="16.5" style="44" bestFit="1" customWidth="1"/>
    <col min="5124" max="5124" width="10.3984375" style="44" customWidth="1"/>
    <col min="5125" max="5125" width="32.19921875" style="44" bestFit="1" customWidth="1"/>
    <col min="5126" max="5376" width="8" style="44"/>
    <col min="5377" max="5377" width="21.69921875" style="44" bestFit="1" customWidth="1"/>
    <col min="5378" max="5378" width="13.69921875" style="44" customWidth="1"/>
    <col min="5379" max="5379" width="16.5" style="44" bestFit="1" customWidth="1"/>
    <col min="5380" max="5380" width="10.3984375" style="44" customWidth="1"/>
    <col min="5381" max="5381" width="32.19921875" style="44" bestFit="1" customWidth="1"/>
    <col min="5382" max="5632" width="8" style="44"/>
    <col min="5633" max="5633" width="21.69921875" style="44" bestFit="1" customWidth="1"/>
    <col min="5634" max="5634" width="13.69921875" style="44" customWidth="1"/>
    <col min="5635" max="5635" width="16.5" style="44" bestFit="1" customWidth="1"/>
    <col min="5636" max="5636" width="10.3984375" style="44" customWidth="1"/>
    <col min="5637" max="5637" width="32.19921875" style="44" bestFit="1" customWidth="1"/>
    <col min="5638" max="5888" width="8" style="44"/>
    <col min="5889" max="5889" width="21.69921875" style="44" bestFit="1" customWidth="1"/>
    <col min="5890" max="5890" width="13.69921875" style="44" customWidth="1"/>
    <col min="5891" max="5891" width="16.5" style="44" bestFit="1" customWidth="1"/>
    <col min="5892" max="5892" width="10.3984375" style="44" customWidth="1"/>
    <col min="5893" max="5893" width="32.19921875" style="44" bestFit="1" customWidth="1"/>
    <col min="5894" max="6144" width="8" style="44"/>
    <col min="6145" max="6145" width="21.69921875" style="44" bestFit="1" customWidth="1"/>
    <col min="6146" max="6146" width="13.69921875" style="44" customWidth="1"/>
    <col min="6147" max="6147" width="16.5" style="44" bestFit="1" customWidth="1"/>
    <col min="6148" max="6148" width="10.3984375" style="44" customWidth="1"/>
    <col min="6149" max="6149" width="32.19921875" style="44" bestFit="1" customWidth="1"/>
    <col min="6150" max="6400" width="8" style="44"/>
    <col min="6401" max="6401" width="21.69921875" style="44" bestFit="1" customWidth="1"/>
    <col min="6402" max="6402" width="13.69921875" style="44" customWidth="1"/>
    <col min="6403" max="6403" width="16.5" style="44" bestFit="1" customWidth="1"/>
    <col min="6404" max="6404" width="10.3984375" style="44" customWidth="1"/>
    <col min="6405" max="6405" width="32.19921875" style="44" bestFit="1" customWidth="1"/>
    <col min="6406" max="6656" width="8" style="44"/>
    <col min="6657" max="6657" width="21.69921875" style="44" bestFit="1" customWidth="1"/>
    <col min="6658" max="6658" width="13.69921875" style="44" customWidth="1"/>
    <col min="6659" max="6659" width="16.5" style="44" bestFit="1" customWidth="1"/>
    <col min="6660" max="6660" width="10.3984375" style="44" customWidth="1"/>
    <col min="6661" max="6661" width="32.19921875" style="44" bestFit="1" customWidth="1"/>
    <col min="6662" max="6912" width="8" style="44"/>
    <col min="6913" max="6913" width="21.69921875" style="44" bestFit="1" customWidth="1"/>
    <col min="6914" max="6914" width="13.69921875" style="44" customWidth="1"/>
    <col min="6915" max="6915" width="16.5" style="44" bestFit="1" customWidth="1"/>
    <col min="6916" max="6916" width="10.3984375" style="44" customWidth="1"/>
    <col min="6917" max="6917" width="32.19921875" style="44" bestFit="1" customWidth="1"/>
    <col min="6918" max="7168" width="8" style="44"/>
    <col min="7169" max="7169" width="21.69921875" style="44" bestFit="1" customWidth="1"/>
    <col min="7170" max="7170" width="13.69921875" style="44" customWidth="1"/>
    <col min="7171" max="7171" width="16.5" style="44" bestFit="1" customWidth="1"/>
    <col min="7172" max="7172" width="10.3984375" style="44" customWidth="1"/>
    <col min="7173" max="7173" width="32.19921875" style="44" bestFit="1" customWidth="1"/>
    <col min="7174" max="7424" width="8" style="44"/>
    <col min="7425" max="7425" width="21.69921875" style="44" bestFit="1" customWidth="1"/>
    <col min="7426" max="7426" width="13.69921875" style="44" customWidth="1"/>
    <col min="7427" max="7427" width="16.5" style="44" bestFit="1" customWidth="1"/>
    <col min="7428" max="7428" width="10.3984375" style="44" customWidth="1"/>
    <col min="7429" max="7429" width="32.19921875" style="44" bestFit="1" customWidth="1"/>
    <col min="7430" max="7680" width="8" style="44"/>
    <col min="7681" max="7681" width="21.69921875" style="44" bestFit="1" customWidth="1"/>
    <col min="7682" max="7682" width="13.69921875" style="44" customWidth="1"/>
    <col min="7683" max="7683" width="16.5" style="44" bestFit="1" customWidth="1"/>
    <col min="7684" max="7684" width="10.3984375" style="44" customWidth="1"/>
    <col min="7685" max="7685" width="32.19921875" style="44" bestFit="1" customWidth="1"/>
    <col min="7686" max="7936" width="8" style="44"/>
    <col min="7937" max="7937" width="21.69921875" style="44" bestFit="1" customWidth="1"/>
    <col min="7938" max="7938" width="13.69921875" style="44" customWidth="1"/>
    <col min="7939" max="7939" width="16.5" style="44" bestFit="1" customWidth="1"/>
    <col min="7940" max="7940" width="10.3984375" style="44" customWidth="1"/>
    <col min="7941" max="7941" width="32.19921875" style="44" bestFit="1" customWidth="1"/>
    <col min="7942" max="8192" width="8" style="44"/>
    <col min="8193" max="8193" width="21.69921875" style="44" bestFit="1" customWidth="1"/>
    <col min="8194" max="8194" width="13.69921875" style="44" customWidth="1"/>
    <col min="8195" max="8195" width="16.5" style="44" bestFit="1" customWidth="1"/>
    <col min="8196" max="8196" width="10.3984375" style="44" customWidth="1"/>
    <col min="8197" max="8197" width="32.19921875" style="44" bestFit="1" customWidth="1"/>
    <col min="8198" max="8448" width="8" style="44"/>
    <col min="8449" max="8449" width="21.69921875" style="44" bestFit="1" customWidth="1"/>
    <col min="8450" max="8450" width="13.69921875" style="44" customWidth="1"/>
    <col min="8451" max="8451" width="16.5" style="44" bestFit="1" customWidth="1"/>
    <col min="8452" max="8452" width="10.3984375" style="44" customWidth="1"/>
    <col min="8453" max="8453" width="32.19921875" style="44" bestFit="1" customWidth="1"/>
    <col min="8454" max="8704" width="8" style="44"/>
    <col min="8705" max="8705" width="21.69921875" style="44" bestFit="1" customWidth="1"/>
    <col min="8706" max="8706" width="13.69921875" style="44" customWidth="1"/>
    <col min="8707" max="8707" width="16.5" style="44" bestFit="1" customWidth="1"/>
    <col min="8708" max="8708" width="10.3984375" style="44" customWidth="1"/>
    <col min="8709" max="8709" width="32.19921875" style="44" bestFit="1" customWidth="1"/>
    <col min="8710" max="8960" width="8" style="44"/>
    <col min="8961" max="8961" width="21.69921875" style="44" bestFit="1" customWidth="1"/>
    <col min="8962" max="8962" width="13.69921875" style="44" customWidth="1"/>
    <col min="8963" max="8963" width="16.5" style="44" bestFit="1" customWidth="1"/>
    <col min="8964" max="8964" width="10.3984375" style="44" customWidth="1"/>
    <col min="8965" max="8965" width="32.19921875" style="44" bestFit="1" customWidth="1"/>
    <col min="8966" max="9216" width="8" style="44"/>
    <col min="9217" max="9217" width="21.69921875" style="44" bestFit="1" customWidth="1"/>
    <col min="9218" max="9218" width="13.69921875" style="44" customWidth="1"/>
    <col min="9219" max="9219" width="16.5" style="44" bestFit="1" customWidth="1"/>
    <col min="9220" max="9220" width="10.3984375" style="44" customWidth="1"/>
    <col min="9221" max="9221" width="32.19921875" style="44" bestFit="1" customWidth="1"/>
    <col min="9222" max="9472" width="8" style="44"/>
    <col min="9473" max="9473" width="21.69921875" style="44" bestFit="1" customWidth="1"/>
    <col min="9474" max="9474" width="13.69921875" style="44" customWidth="1"/>
    <col min="9475" max="9475" width="16.5" style="44" bestFit="1" customWidth="1"/>
    <col min="9476" max="9476" width="10.3984375" style="44" customWidth="1"/>
    <col min="9477" max="9477" width="32.19921875" style="44" bestFit="1" customWidth="1"/>
    <col min="9478" max="9728" width="8" style="44"/>
    <col min="9729" max="9729" width="21.69921875" style="44" bestFit="1" customWidth="1"/>
    <col min="9730" max="9730" width="13.69921875" style="44" customWidth="1"/>
    <col min="9731" max="9731" width="16.5" style="44" bestFit="1" customWidth="1"/>
    <col min="9732" max="9732" width="10.3984375" style="44" customWidth="1"/>
    <col min="9733" max="9733" width="32.19921875" style="44" bestFit="1" customWidth="1"/>
    <col min="9734" max="9984" width="8" style="44"/>
    <col min="9985" max="9985" width="21.69921875" style="44" bestFit="1" customWidth="1"/>
    <col min="9986" max="9986" width="13.69921875" style="44" customWidth="1"/>
    <col min="9987" max="9987" width="16.5" style="44" bestFit="1" customWidth="1"/>
    <col min="9988" max="9988" width="10.3984375" style="44" customWidth="1"/>
    <col min="9989" max="9989" width="32.19921875" style="44" bestFit="1" customWidth="1"/>
    <col min="9990" max="10240" width="8" style="44"/>
    <col min="10241" max="10241" width="21.69921875" style="44" bestFit="1" customWidth="1"/>
    <col min="10242" max="10242" width="13.69921875" style="44" customWidth="1"/>
    <col min="10243" max="10243" width="16.5" style="44" bestFit="1" customWidth="1"/>
    <col min="10244" max="10244" width="10.3984375" style="44" customWidth="1"/>
    <col min="10245" max="10245" width="32.19921875" style="44" bestFit="1" customWidth="1"/>
    <col min="10246" max="10496" width="8" style="44"/>
    <col min="10497" max="10497" width="21.69921875" style="44" bestFit="1" customWidth="1"/>
    <col min="10498" max="10498" width="13.69921875" style="44" customWidth="1"/>
    <col min="10499" max="10499" width="16.5" style="44" bestFit="1" customWidth="1"/>
    <col min="10500" max="10500" width="10.3984375" style="44" customWidth="1"/>
    <col min="10501" max="10501" width="32.19921875" style="44" bestFit="1" customWidth="1"/>
    <col min="10502" max="10752" width="8" style="44"/>
    <col min="10753" max="10753" width="21.69921875" style="44" bestFit="1" customWidth="1"/>
    <col min="10754" max="10754" width="13.69921875" style="44" customWidth="1"/>
    <col min="10755" max="10755" width="16.5" style="44" bestFit="1" customWidth="1"/>
    <col min="10756" max="10756" width="10.3984375" style="44" customWidth="1"/>
    <col min="10757" max="10757" width="32.19921875" style="44" bestFit="1" customWidth="1"/>
    <col min="10758" max="11008" width="8" style="44"/>
    <col min="11009" max="11009" width="21.69921875" style="44" bestFit="1" customWidth="1"/>
    <col min="11010" max="11010" width="13.69921875" style="44" customWidth="1"/>
    <col min="11011" max="11011" width="16.5" style="44" bestFit="1" customWidth="1"/>
    <col min="11012" max="11012" width="10.3984375" style="44" customWidth="1"/>
    <col min="11013" max="11013" width="32.19921875" style="44" bestFit="1" customWidth="1"/>
    <col min="11014" max="11264" width="8" style="44"/>
    <col min="11265" max="11265" width="21.69921875" style="44" bestFit="1" customWidth="1"/>
    <col min="11266" max="11266" width="13.69921875" style="44" customWidth="1"/>
    <col min="11267" max="11267" width="16.5" style="44" bestFit="1" customWidth="1"/>
    <col min="11268" max="11268" width="10.3984375" style="44" customWidth="1"/>
    <col min="11269" max="11269" width="32.19921875" style="44" bestFit="1" customWidth="1"/>
    <col min="11270" max="11520" width="8" style="44"/>
    <col min="11521" max="11521" width="21.69921875" style="44" bestFit="1" customWidth="1"/>
    <col min="11522" max="11522" width="13.69921875" style="44" customWidth="1"/>
    <col min="11523" max="11523" width="16.5" style="44" bestFit="1" customWidth="1"/>
    <col min="11524" max="11524" width="10.3984375" style="44" customWidth="1"/>
    <col min="11525" max="11525" width="32.19921875" style="44" bestFit="1" customWidth="1"/>
    <col min="11526" max="11776" width="8" style="44"/>
    <col min="11777" max="11777" width="21.69921875" style="44" bestFit="1" customWidth="1"/>
    <col min="11778" max="11778" width="13.69921875" style="44" customWidth="1"/>
    <col min="11779" max="11779" width="16.5" style="44" bestFit="1" customWidth="1"/>
    <col min="11780" max="11780" width="10.3984375" style="44" customWidth="1"/>
    <col min="11781" max="11781" width="32.19921875" style="44" bestFit="1" customWidth="1"/>
    <col min="11782" max="12032" width="8" style="44"/>
    <col min="12033" max="12033" width="21.69921875" style="44" bestFit="1" customWidth="1"/>
    <col min="12034" max="12034" width="13.69921875" style="44" customWidth="1"/>
    <col min="12035" max="12035" width="16.5" style="44" bestFit="1" customWidth="1"/>
    <col min="12036" max="12036" width="10.3984375" style="44" customWidth="1"/>
    <col min="12037" max="12037" width="32.19921875" style="44" bestFit="1" customWidth="1"/>
    <col min="12038" max="12288" width="8" style="44"/>
    <col min="12289" max="12289" width="21.69921875" style="44" bestFit="1" customWidth="1"/>
    <col min="12290" max="12290" width="13.69921875" style="44" customWidth="1"/>
    <col min="12291" max="12291" width="16.5" style="44" bestFit="1" customWidth="1"/>
    <col min="12292" max="12292" width="10.3984375" style="44" customWidth="1"/>
    <col min="12293" max="12293" width="32.19921875" style="44" bestFit="1" customWidth="1"/>
    <col min="12294" max="12544" width="8" style="44"/>
    <col min="12545" max="12545" width="21.69921875" style="44" bestFit="1" customWidth="1"/>
    <col min="12546" max="12546" width="13.69921875" style="44" customWidth="1"/>
    <col min="12547" max="12547" width="16.5" style="44" bestFit="1" customWidth="1"/>
    <col min="12548" max="12548" width="10.3984375" style="44" customWidth="1"/>
    <col min="12549" max="12549" width="32.19921875" style="44" bestFit="1" customWidth="1"/>
    <col min="12550" max="12800" width="8" style="44"/>
    <col min="12801" max="12801" width="21.69921875" style="44" bestFit="1" customWidth="1"/>
    <col min="12802" max="12802" width="13.69921875" style="44" customWidth="1"/>
    <col min="12803" max="12803" width="16.5" style="44" bestFit="1" customWidth="1"/>
    <col min="12804" max="12804" width="10.3984375" style="44" customWidth="1"/>
    <col min="12805" max="12805" width="32.19921875" style="44" bestFit="1" customWidth="1"/>
    <col min="12806" max="13056" width="8" style="44"/>
    <col min="13057" max="13057" width="21.69921875" style="44" bestFit="1" customWidth="1"/>
    <col min="13058" max="13058" width="13.69921875" style="44" customWidth="1"/>
    <col min="13059" max="13059" width="16.5" style="44" bestFit="1" customWidth="1"/>
    <col min="13060" max="13060" width="10.3984375" style="44" customWidth="1"/>
    <col min="13061" max="13061" width="32.19921875" style="44" bestFit="1" customWidth="1"/>
    <col min="13062" max="13312" width="8" style="44"/>
    <col min="13313" max="13313" width="21.69921875" style="44" bestFit="1" customWidth="1"/>
    <col min="13314" max="13314" width="13.69921875" style="44" customWidth="1"/>
    <col min="13315" max="13315" width="16.5" style="44" bestFit="1" customWidth="1"/>
    <col min="13316" max="13316" width="10.3984375" style="44" customWidth="1"/>
    <col min="13317" max="13317" width="32.19921875" style="44" bestFit="1" customWidth="1"/>
    <col min="13318" max="13568" width="8" style="44"/>
    <col min="13569" max="13569" width="21.69921875" style="44" bestFit="1" customWidth="1"/>
    <col min="13570" max="13570" width="13.69921875" style="44" customWidth="1"/>
    <col min="13571" max="13571" width="16.5" style="44" bestFit="1" customWidth="1"/>
    <col min="13572" max="13572" width="10.3984375" style="44" customWidth="1"/>
    <col min="13573" max="13573" width="32.19921875" style="44" bestFit="1" customWidth="1"/>
    <col min="13574" max="13824" width="8" style="44"/>
    <col min="13825" max="13825" width="21.69921875" style="44" bestFit="1" customWidth="1"/>
    <col min="13826" max="13826" width="13.69921875" style="44" customWidth="1"/>
    <col min="13827" max="13827" width="16.5" style="44" bestFit="1" customWidth="1"/>
    <col min="13828" max="13828" width="10.3984375" style="44" customWidth="1"/>
    <col min="13829" max="13829" width="32.19921875" style="44" bestFit="1" customWidth="1"/>
    <col min="13830" max="14080" width="8" style="44"/>
    <col min="14081" max="14081" width="21.69921875" style="44" bestFit="1" customWidth="1"/>
    <col min="14082" max="14082" width="13.69921875" style="44" customWidth="1"/>
    <col min="14083" max="14083" width="16.5" style="44" bestFit="1" customWidth="1"/>
    <col min="14084" max="14084" width="10.3984375" style="44" customWidth="1"/>
    <col min="14085" max="14085" width="32.19921875" style="44" bestFit="1" customWidth="1"/>
    <col min="14086" max="14336" width="8" style="44"/>
    <col min="14337" max="14337" width="21.69921875" style="44" bestFit="1" customWidth="1"/>
    <col min="14338" max="14338" width="13.69921875" style="44" customWidth="1"/>
    <col min="14339" max="14339" width="16.5" style="44" bestFit="1" customWidth="1"/>
    <col min="14340" max="14340" width="10.3984375" style="44" customWidth="1"/>
    <col min="14341" max="14341" width="32.19921875" style="44" bestFit="1" customWidth="1"/>
    <col min="14342" max="14592" width="8" style="44"/>
    <col min="14593" max="14593" width="21.69921875" style="44" bestFit="1" customWidth="1"/>
    <col min="14594" max="14594" width="13.69921875" style="44" customWidth="1"/>
    <col min="14595" max="14595" width="16.5" style="44" bestFit="1" customWidth="1"/>
    <col min="14596" max="14596" width="10.3984375" style="44" customWidth="1"/>
    <col min="14597" max="14597" width="32.19921875" style="44" bestFit="1" customWidth="1"/>
    <col min="14598" max="14848" width="8" style="44"/>
    <col min="14849" max="14849" width="21.69921875" style="44" bestFit="1" customWidth="1"/>
    <col min="14850" max="14850" width="13.69921875" style="44" customWidth="1"/>
    <col min="14851" max="14851" width="16.5" style="44" bestFit="1" customWidth="1"/>
    <col min="14852" max="14852" width="10.3984375" style="44" customWidth="1"/>
    <col min="14853" max="14853" width="32.19921875" style="44" bestFit="1" customWidth="1"/>
    <col min="14854" max="15104" width="8" style="44"/>
    <col min="15105" max="15105" width="21.69921875" style="44" bestFit="1" customWidth="1"/>
    <col min="15106" max="15106" width="13.69921875" style="44" customWidth="1"/>
    <col min="15107" max="15107" width="16.5" style="44" bestFit="1" customWidth="1"/>
    <col min="15108" max="15108" width="10.3984375" style="44" customWidth="1"/>
    <col min="15109" max="15109" width="32.19921875" style="44" bestFit="1" customWidth="1"/>
    <col min="15110" max="15360" width="8" style="44"/>
    <col min="15361" max="15361" width="21.69921875" style="44" bestFit="1" customWidth="1"/>
    <col min="15362" max="15362" width="13.69921875" style="44" customWidth="1"/>
    <col min="15363" max="15363" width="16.5" style="44" bestFit="1" customWidth="1"/>
    <col min="15364" max="15364" width="10.3984375" style="44" customWidth="1"/>
    <col min="15365" max="15365" width="32.19921875" style="44" bestFit="1" customWidth="1"/>
    <col min="15366" max="15616" width="8" style="44"/>
    <col min="15617" max="15617" width="21.69921875" style="44" bestFit="1" customWidth="1"/>
    <col min="15618" max="15618" width="13.69921875" style="44" customWidth="1"/>
    <col min="15619" max="15619" width="16.5" style="44" bestFit="1" customWidth="1"/>
    <col min="15620" max="15620" width="10.3984375" style="44" customWidth="1"/>
    <col min="15621" max="15621" width="32.19921875" style="44" bestFit="1" customWidth="1"/>
    <col min="15622" max="15872" width="8" style="44"/>
    <col min="15873" max="15873" width="21.69921875" style="44" bestFit="1" customWidth="1"/>
    <col min="15874" max="15874" width="13.69921875" style="44" customWidth="1"/>
    <col min="15875" max="15875" width="16.5" style="44" bestFit="1" customWidth="1"/>
    <col min="15876" max="15876" width="10.3984375" style="44" customWidth="1"/>
    <col min="15877" max="15877" width="32.19921875" style="44" bestFit="1" customWidth="1"/>
    <col min="15878" max="16128" width="8" style="44"/>
    <col min="16129" max="16129" width="21.69921875" style="44" bestFit="1" customWidth="1"/>
    <col min="16130" max="16130" width="13.69921875" style="44" customWidth="1"/>
    <col min="16131" max="16131" width="16.5" style="44" bestFit="1" customWidth="1"/>
    <col min="16132" max="16132" width="10.3984375" style="44" customWidth="1"/>
    <col min="16133" max="16133" width="32.19921875" style="44" bestFit="1" customWidth="1"/>
    <col min="16134" max="16384" width="8" style="44"/>
  </cols>
  <sheetData>
    <row r="1" spans="1:5" ht="24" customHeight="1" x14ac:dyDescent="0.25">
      <c r="A1" s="43" t="s">
        <v>24</v>
      </c>
      <c r="B1" s="121"/>
      <c r="C1" s="122"/>
      <c r="D1" s="123"/>
    </row>
    <row r="2" spans="1:5" ht="24" customHeight="1" x14ac:dyDescent="0.25">
      <c r="A2" s="43" t="s">
        <v>3</v>
      </c>
      <c r="B2" s="121"/>
      <c r="C2" s="122"/>
      <c r="D2" s="123"/>
    </row>
    <row r="3" spans="1:5" ht="24" customHeight="1" x14ac:dyDescent="0.25">
      <c r="A3" s="43" t="s">
        <v>1297</v>
      </c>
      <c r="B3" s="121"/>
      <c r="C3" s="122"/>
      <c r="D3" s="123"/>
    </row>
    <row r="4" spans="1:5" ht="24" customHeight="1" x14ac:dyDescent="0.25">
      <c r="A4" s="43" t="s">
        <v>1298</v>
      </c>
      <c r="B4" s="121"/>
      <c r="C4" s="122"/>
      <c r="D4" s="123"/>
    </row>
    <row r="5" spans="1:5" ht="41.25" customHeight="1" x14ac:dyDescent="0.25">
      <c r="A5" s="43" t="s">
        <v>1299</v>
      </c>
      <c r="B5" s="124"/>
      <c r="C5" s="122"/>
      <c r="D5" s="123"/>
    </row>
    <row r="6" spans="1:5" x14ac:dyDescent="0.25">
      <c r="A6" s="45"/>
      <c r="C6" s="46"/>
      <c r="D6" s="47"/>
    </row>
    <row r="7" spans="1:5" ht="13.8" thickBot="1" x14ac:dyDescent="0.3">
      <c r="A7" s="45"/>
      <c r="C7" s="46"/>
      <c r="D7" s="47"/>
    </row>
    <row r="8" spans="1:5" ht="13.8" x14ac:dyDescent="0.3">
      <c r="A8" s="48" t="s">
        <v>25</v>
      </c>
      <c r="B8" s="49" t="s">
        <v>0</v>
      </c>
      <c r="C8" s="49" t="s">
        <v>26</v>
      </c>
      <c r="D8" s="50" t="s">
        <v>27</v>
      </c>
      <c r="E8" s="51" t="s">
        <v>1323</v>
      </c>
    </row>
    <row r="9" spans="1:5" ht="13.8" thickBot="1" x14ac:dyDescent="0.3">
      <c r="A9" s="52" t="s">
        <v>28</v>
      </c>
      <c r="B9" s="53" t="s">
        <v>29</v>
      </c>
      <c r="C9" s="54" t="s">
        <v>30</v>
      </c>
      <c r="D9" s="55" t="s">
        <v>31</v>
      </c>
      <c r="E9" s="56" t="s">
        <v>32</v>
      </c>
    </row>
    <row r="10" spans="1:5" x14ac:dyDescent="0.25">
      <c r="A10" s="57"/>
      <c r="B10" s="58"/>
      <c r="C10" s="58"/>
      <c r="D10" s="59" t="str">
        <f t="shared" ref="D10:D23" si="0">IF(A10="","","France")</f>
        <v/>
      </c>
      <c r="E10" s="60" t="str">
        <f t="shared" ref="E10:E23" si="1">IF(B10="","",IF(A10="DIRIGEANT","France_"&amp;B10&amp;"_"&amp;C10&amp;"_Official",IF(A10="ENTRAINEUR","France_"&amp;B10&amp;"_"&amp;C10&amp;"_Coach")))</f>
        <v/>
      </c>
    </row>
    <row r="11" spans="1:5" x14ac:dyDescent="0.25">
      <c r="A11" s="57"/>
      <c r="B11" s="61"/>
      <c r="C11" s="61"/>
      <c r="D11" s="59" t="str">
        <f t="shared" si="0"/>
        <v/>
      </c>
      <c r="E11" s="62" t="str">
        <f t="shared" si="1"/>
        <v/>
      </c>
    </row>
    <row r="12" spans="1:5" x14ac:dyDescent="0.25">
      <c r="A12" s="57"/>
      <c r="B12" s="61"/>
      <c r="C12" s="61"/>
      <c r="D12" s="59" t="str">
        <f t="shared" si="0"/>
        <v/>
      </c>
      <c r="E12" s="62" t="str">
        <f t="shared" si="1"/>
        <v/>
      </c>
    </row>
    <row r="13" spans="1:5" x14ac:dyDescent="0.25">
      <c r="A13" s="57"/>
      <c r="B13" s="61"/>
      <c r="C13" s="61"/>
      <c r="D13" s="59" t="str">
        <f t="shared" si="0"/>
        <v/>
      </c>
      <c r="E13" s="62" t="str">
        <f t="shared" si="1"/>
        <v/>
      </c>
    </row>
    <row r="14" spans="1:5" x14ac:dyDescent="0.25">
      <c r="A14" s="57"/>
      <c r="B14" s="61"/>
      <c r="C14" s="61"/>
      <c r="D14" s="59" t="str">
        <f t="shared" si="0"/>
        <v/>
      </c>
      <c r="E14" s="62" t="str">
        <f t="shared" si="1"/>
        <v/>
      </c>
    </row>
    <row r="15" spans="1:5" x14ac:dyDescent="0.25">
      <c r="A15" s="57"/>
      <c r="B15" s="63"/>
      <c r="C15" s="63"/>
      <c r="D15" s="59" t="str">
        <f t="shared" si="0"/>
        <v/>
      </c>
      <c r="E15" s="62" t="str">
        <f t="shared" si="1"/>
        <v/>
      </c>
    </row>
    <row r="16" spans="1:5" x14ac:dyDescent="0.25">
      <c r="A16" s="57"/>
      <c r="B16" s="63"/>
      <c r="C16" s="63"/>
      <c r="D16" s="59" t="str">
        <f t="shared" si="0"/>
        <v/>
      </c>
      <c r="E16" s="62" t="str">
        <f t="shared" si="1"/>
        <v/>
      </c>
    </row>
    <row r="17" spans="1:5" x14ac:dyDescent="0.25">
      <c r="A17" s="57"/>
      <c r="B17" s="64"/>
      <c r="C17" s="64"/>
      <c r="D17" s="59" t="str">
        <f t="shared" si="0"/>
        <v/>
      </c>
      <c r="E17" s="62" t="str">
        <f t="shared" si="1"/>
        <v/>
      </c>
    </row>
    <row r="18" spans="1:5" x14ac:dyDescent="0.25">
      <c r="A18" s="57"/>
      <c r="B18" s="61"/>
      <c r="C18" s="61"/>
      <c r="D18" s="59" t="str">
        <f t="shared" si="0"/>
        <v/>
      </c>
      <c r="E18" s="62" t="str">
        <f t="shared" si="1"/>
        <v/>
      </c>
    </row>
    <row r="19" spans="1:5" x14ac:dyDescent="0.25">
      <c r="A19" s="57"/>
      <c r="B19" s="61"/>
      <c r="C19" s="61"/>
      <c r="D19" s="59" t="str">
        <f t="shared" si="0"/>
        <v/>
      </c>
      <c r="E19" s="62" t="str">
        <f t="shared" si="1"/>
        <v/>
      </c>
    </row>
    <row r="20" spans="1:5" x14ac:dyDescent="0.25">
      <c r="A20" s="57"/>
      <c r="B20" s="61"/>
      <c r="C20" s="61"/>
      <c r="D20" s="59" t="str">
        <f t="shared" si="0"/>
        <v/>
      </c>
      <c r="E20" s="62" t="str">
        <f t="shared" si="1"/>
        <v/>
      </c>
    </row>
    <row r="21" spans="1:5" x14ac:dyDescent="0.25">
      <c r="A21" s="57"/>
      <c r="B21" s="61"/>
      <c r="C21" s="61"/>
      <c r="D21" s="59" t="str">
        <f t="shared" si="0"/>
        <v/>
      </c>
      <c r="E21" s="62" t="str">
        <f t="shared" si="1"/>
        <v/>
      </c>
    </row>
    <row r="22" spans="1:5" x14ac:dyDescent="0.25">
      <c r="A22" s="57"/>
      <c r="B22" s="61"/>
      <c r="C22" s="61"/>
      <c r="D22" s="59" t="str">
        <f t="shared" si="0"/>
        <v/>
      </c>
      <c r="E22" s="62" t="str">
        <f t="shared" si="1"/>
        <v/>
      </c>
    </row>
    <row r="23" spans="1:5" ht="13.8" thickBot="1" x14ac:dyDescent="0.3">
      <c r="A23" s="65"/>
      <c r="B23" s="54"/>
      <c r="C23" s="54"/>
      <c r="D23" s="66" t="str">
        <f t="shared" si="0"/>
        <v/>
      </c>
      <c r="E23" s="62" t="str">
        <f t="shared" si="1"/>
        <v/>
      </c>
    </row>
    <row r="25" spans="1:5" ht="24" customHeight="1" x14ac:dyDescent="0.25">
      <c r="A25" s="120" t="s">
        <v>1320</v>
      </c>
      <c r="B25" s="120"/>
      <c r="C25" s="120"/>
      <c r="D25" s="120"/>
      <c r="E25" s="120"/>
    </row>
    <row r="26" spans="1:5" x14ac:dyDescent="0.25">
      <c r="A26" s="118" t="s">
        <v>0</v>
      </c>
      <c r="B26" s="118" t="s">
        <v>1</v>
      </c>
      <c r="C26" s="118" t="s">
        <v>1314</v>
      </c>
      <c r="D26" s="118" t="s">
        <v>1315</v>
      </c>
      <c r="E26" s="118" t="s">
        <v>1316</v>
      </c>
    </row>
  </sheetData>
  <mergeCells count="6">
    <mergeCell ref="A25:E25"/>
    <mergeCell ref="B1:D1"/>
    <mergeCell ref="B2:D2"/>
    <mergeCell ref="B3:D3"/>
    <mergeCell ref="B4:D4"/>
    <mergeCell ref="B5:D5"/>
  </mergeCells>
  <dataValidations count="1">
    <dataValidation type="list" allowBlank="1" showInputMessage="1" showErrorMessage="1" sqref="A10:A23 IW10:IW23 SS10:SS23 ACO10:ACO23 AMK10:AMK23 AWG10:AWG23 BGC10:BGC23 BPY10:BPY23 BZU10:BZU23 CJQ10:CJQ23 CTM10:CTM23 DDI10:DDI23 DNE10:DNE23 DXA10:DXA23 EGW10:EGW23 EQS10:EQS23 FAO10:FAO23 FKK10:FKK23 FUG10:FUG23 GEC10:GEC23 GNY10:GNY23 GXU10:GXU23 HHQ10:HHQ23 HRM10:HRM23 IBI10:IBI23 ILE10:ILE23 IVA10:IVA23 JEW10:JEW23 JOS10:JOS23 JYO10:JYO23 KIK10:KIK23 KSG10:KSG23 LCC10:LCC23 LLY10:LLY23 LVU10:LVU23 MFQ10:MFQ23 MPM10:MPM23 MZI10:MZI23 NJE10:NJE23 NTA10:NTA23 OCW10:OCW23 OMS10:OMS23 OWO10:OWO23 PGK10:PGK23 PQG10:PQG23 QAC10:QAC23 QJY10:QJY23 QTU10:QTU23 RDQ10:RDQ23 RNM10:RNM23 RXI10:RXI23 SHE10:SHE23 SRA10:SRA23 TAW10:TAW23 TKS10:TKS23 TUO10:TUO23 UEK10:UEK23 UOG10:UOG23 UYC10:UYC23 VHY10:VHY23 VRU10:VRU23 WBQ10:WBQ23 WLM10:WLM23 WVI10:WVI23 A65546:A65559 IW65546:IW65559 SS65546:SS65559 ACO65546:ACO65559 AMK65546:AMK65559 AWG65546:AWG65559 BGC65546:BGC65559 BPY65546:BPY65559 BZU65546:BZU65559 CJQ65546:CJQ65559 CTM65546:CTM65559 DDI65546:DDI65559 DNE65546:DNE65559 DXA65546:DXA65559 EGW65546:EGW65559 EQS65546:EQS65559 FAO65546:FAO65559 FKK65546:FKK65559 FUG65546:FUG65559 GEC65546:GEC65559 GNY65546:GNY65559 GXU65546:GXU65559 HHQ65546:HHQ65559 HRM65546:HRM65559 IBI65546:IBI65559 ILE65546:ILE65559 IVA65546:IVA65559 JEW65546:JEW65559 JOS65546:JOS65559 JYO65546:JYO65559 KIK65546:KIK65559 KSG65546:KSG65559 LCC65546:LCC65559 LLY65546:LLY65559 LVU65546:LVU65559 MFQ65546:MFQ65559 MPM65546:MPM65559 MZI65546:MZI65559 NJE65546:NJE65559 NTA65546:NTA65559 OCW65546:OCW65559 OMS65546:OMS65559 OWO65546:OWO65559 PGK65546:PGK65559 PQG65546:PQG65559 QAC65546:QAC65559 QJY65546:QJY65559 QTU65546:QTU65559 RDQ65546:RDQ65559 RNM65546:RNM65559 RXI65546:RXI65559 SHE65546:SHE65559 SRA65546:SRA65559 TAW65546:TAW65559 TKS65546:TKS65559 TUO65546:TUO65559 UEK65546:UEK65559 UOG65546:UOG65559 UYC65546:UYC65559 VHY65546:VHY65559 VRU65546:VRU65559 WBQ65546:WBQ65559 WLM65546:WLM65559 WVI65546:WVI65559 A131082:A131095 IW131082:IW131095 SS131082:SS131095 ACO131082:ACO131095 AMK131082:AMK131095 AWG131082:AWG131095 BGC131082:BGC131095 BPY131082:BPY131095 BZU131082:BZU131095 CJQ131082:CJQ131095 CTM131082:CTM131095 DDI131082:DDI131095 DNE131082:DNE131095 DXA131082:DXA131095 EGW131082:EGW131095 EQS131082:EQS131095 FAO131082:FAO131095 FKK131082:FKK131095 FUG131082:FUG131095 GEC131082:GEC131095 GNY131082:GNY131095 GXU131082:GXU131095 HHQ131082:HHQ131095 HRM131082:HRM131095 IBI131082:IBI131095 ILE131082:ILE131095 IVA131082:IVA131095 JEW131082:JEW131095 JOS131082:JOS131095 JYO131082:JYO131095 KIK131082:KIK131095 KSG131082:KSG131095 LCC131082:LCC131095 LLY131082:LLY131095 LVU131082:LVU131095 MFQ131082:MFQ131095 MPM131082:MPM131095 MZI131082:MZI131095 NJE131082:NJE131095 NTA131082:NTA131095 OCW131082:OCW131095 OMS131082:OMS131095 OWO131082:OWO131095 PGK131082:PGK131095 PQG131082:PQG131095 QAC131082:QAC131095 QJY131082:QJY131095 QTU131082:QTU131095 RDQ131082:RDQ131095 RNM131082:RNM131095 RXI131082:RXI131095 SHE131082:SHE131095 SRA131082:SRA131095 TAW131082:TAW131095 TKS131082:TKS131095 TUO131082:TUO131095 UEK131082:UEK131095 UOG131082:UOG131095 UYC131082:UYC131095 VHY131082:VHY131095 VRU131082:VRU131095 WBQ131082:WBQ131095 WLM131082:WLM131095 WVI131082:WVI131095 A196618:A196631 IW196618:IW196631 SS196618:SS196631 ACO196618:ACO196631 AMK196618:AMK196631 AWG196618:AWG196631 BGC196618:BGC196631 BPY196618:BPY196631 BZU196618:BZU196631 CJQ196618:CJQ196631 CTM196618:CTM196631 DDI196618:DDI196631 DNE196618:DNE196631 DXA196618:DXA196631 EGW196618:EGW196631 EQS196618:EQS196631 FAO196618:FAO196631 FKK196618:FKK196631 FUG196618:FUG196631 GEC196618:GEC196631 GNY196618:GNY196631 GXU196618:GXU196631 HHQ196618:HHQ196631 HRM196618:HRM196631 IBI196618:IBI196631 ILE196618:ILE196631 IVA196618:IVA196631 JEW196618:JEW196631 JOS196618:JOS196631 JYO196618:JYO196631 KIK196618:KIK196631 KSG196618:KSG196631 LCC196618:LCC196631 LLY196618:LLY196631 LVU196618:LVU196631 MFQ196618:MFQ196631 MPM196618:MPM196631 MZI196618:MZI196631 NJE196618:NJE196631 NTA196618:NTA196631 OCW196618:OCW196631 OMS196618:OMS196631 OWO196618:OWO196631 PGK196618:PGK196631 PQG196618:PQG196631 QAC196618:QAC196631 QJY196618:QJY196631 QTU196618:QTU196631 RDQ196618:RDQ196631 RNM196618:RNM196631 RXI196618:RXI196631 SHE196618:SHE196631 SRA196618:SRA196631 TAW196618:TAW196631 TKS196618:TKS196631 TUO196618:TUO196631 UEK196618:UEK196631 UOG196618:UOG196631 UYC196618:UYC196631 VHY196618:VHY196631 VRU196618:VRU196631 WBQ196618:WBQ196631 WLM196618:WLM196631 WVI196618:WVI196631 A262154:A262167 IW262154:IW262167 SS262154:SS262167 ACO262154:ACO262167 AMK262154:AMK262167 AWG262154:AWG262167 BGC262154:BGC262167 BPY262154:BPY262167 BZU262154:BZU262167 CJQ262154:CJQ262167 CTM262154:CTM262167 DDI262154:DDI262167 DNE262154:DNE262167 DXA262154:DXA262167 EGW262154:EGW262167 EQS262154:EQS262167 FAO262154:FAO262167 FKK262154:FKK262167 FUG262154:FUG262167 GEC262154:GEC262167 GNY262154:GNY262167 GXU262154:GXU262167 HHQ262154:HHQ262167 HRM262154:HRM262167 IBI262154:IBI262167 ILE262154:ILE262167 IVA262154:IVA262167 JEW262154:JEW262167 JOS262154:JOS262167 JYO262154:JYO262167 KIK262154:KIK262167 KSG262154:KSG262167 LCC262154:LCC262167 LLY262154:LLY262167 LVU262154:LVU262167 MFQ262154:MFQ262167 MPM262154:MPM262167 MZI262154:MZI262167 NJE262154:NJE262167 NTA262154:NTA262167 OCW262154:OCW262167 OMS262154:OMS262167 OWO262154:OWO262167 PGK262154:PGK262167 PQG262154:PQG262167 QAC262154:QAC262167 QJY262154:QJY262167 QTU262154:QTU262167 RDQ262154:RDQ262167 RNM262154:RNM262167 RXI262154:RXI262167 SHE262154:SHE262167 SRA262154:SRA262167 TAW262154:TAW262167 TKS262154:TKS262167 TUO262154:TUO262167 UEK262154:UEK262167 UOG262154:UOG262167 UYC262154:UYC262167 VHY262154:VHY262167 VRU262154:VRU262167 WBQ262154:WBQ262167 WLM262154:WLM262167 WVI262154:WVI262167 A327690:A327703 IW327690:IW327703 SS327690:SS327703 ACO327690:ACO327703 AMK327690:AMK327703 AWG327690:AWG327703 BGC327690:BGC327703 BPY327690:BPY327703 BZU327690:BZU327703 CJQ327690:CJQ327703 CTM327690:CTM327703 DDI327690:DDI327703 DNE327690:DNE327703 DXA327690:DXA327703 EGW327690:EGW327703 EQS327690:EQS327703 FAO327690:FAO327703 FKK327690:FKK327703 FUG327690:FUG327703 GEC327690:GEC327703 GNY327690:GNY327703 GXU327690:GXU327703 HHQ327690:HHQ327703 HRM327690:HRM327703 IBI327690:IBI327703 ILE327690:ILE327703 IVA327690:IVA327703 JEW327690:JEW327703 JOS327690:JOS327703 JYO327690:JYO327703 KIK327690:KIK327703 KSG327690:KSG327703 LCC327690:LCC327703 LLY327690:LLY327703 LVU327690:LVU327703 MFQ327690:MFQ327703 MPM327690:MPM327703 MZI327690:MZI327703 NJE327690:NJE327703 NTA327690:NTA327703 OCW327690:OCW327703 OMS327690:OMS327703 OWO327690:OWO327703 PGK327690:PGK327703 PQG327690:PQG327703 QAC327690:QAC327703 QJY327690:QJY327703 QTU327690:QTU327703 RDQ327690:RDQ327703 RNM327690:RNM327703 RXI327690:RXI327703 SHE327690:SHE327703 SRA327690:SRA327703 TAW327690:TAW327703 TKS327690:TKS327703 TUO327690:TUO327703 UEK327690:UEK327703 UOG327690:UOG327703 UYC327690:UYC327703 VHY327690:VHY327703 VRU327690:VRU327703 WBQ327690:WBQ327703 WLM327690:WLM327703 WVI327690:WVI327703 A393226:A393239 IW393226:IW393239 SS393226:SS393239 ACO393226:ACO393239 AMK393226:AMK393239 AWG393226:AWG393239 BGC393226:BGC393239 BPY393226:BPY393239 BZU393226:BZU393239 CJQ393226:CJQ393239 CTM393226:CTM393239 DDI393226:DDI393239 DNE393226:DNE393239 DXA393226:DXA393239 EGW393226:EGW393239 EQS393226:EQS393239 FAO393226:FAO393239 FKK393226:FKK393239 FUG393226:FUG393239 GEC393226:GEC393239 GNY393226:GNY393239 GXU393226:GXU393239 HHQ393226:HHQ393239 HRM393226:HRM393239 IBI393226:IBI393239 ILE393226:ILE393239 IVA393226:IVA393239 JEW393226:JEW393239 JOS393226:JOS393239 JYO393226:JYO393239 KIK393226:KIK393239 KSG393226:KSG393239 LCC393226:LCC393239 LLY393226:LLY393239 LVU393226:LVU393239 MFQ393226:MFQ393239 MPM393226:MPM393239 MZI393226:MZI393239 NJE393226:NJE393239 NTA393226:NTA393239 OCW393226:OCW393239 OMS393226:OMS393239 OWO393226:OWO393239 PGK393226:PGK393239 PQG393226:PQG393239 QAC393226:QAC393239 QJY393226:QJY393239 QTU393226:QTU393239 RDQ393226:RDQ393239 RNM393226:RNM393239 RXI393226:RXI393239 SHE393226:SHE393239 SRA393226:SRA393239 TAW393226:TAW393239 TKS393226:TKS393239 TUO393226:TUO393239 UEK393226:UEK393239 UOG393226:UOG393239 UYC393226:UYC393239 VHY393226:VHY393239 VRU393226:VRU393239 WBQ393226:WBQ393239 WLM393226:WLM393239 WVI393226:WVI393239 A458762:A458775 IW458762:IW458775 SS458762:SS458775 ACO458762:ACO458775 AMK458762:AMK458775 AWG458762:AWG458775 BGC458762:BGC458775 BPY458762:BPY458775 BZU458762:BZU458775 CJQ458762:CJQ458775 CTM458762:CTM458775 DDI458762:DDI458775 DNE458762:DNE458775 DXA458762:DXA458775 EGW458762:EGW458775 EQS458762:EQS458775 FAO458762:FAO458775 FKK458762:FKK458775 FUG458762:FUG458775 GEC458762:GEC458775 GNY458762:GNY458775 GXU458762:GXU458775 HHQ458762:HHQ458775 HRM458762:HRM458775 IBI458762:IBI458775 ILE458762:ILE458775 IVA458762:IVA458775 JEW458762:JEW458775 JOS458762:JOS458775 JYO458762:JYO458775 KIK458762:KIK458775 KSG458762:KSG458775 LCC458762:LCC458775 LLY458762:LLY458775 LVU458762:LVU458775 MFQ458762:MFQ458775 MPM458762:MPM458775 MZI458762:MZI458775 NJE458762:NJE458775 NTA458762:NTA458775 OCW458762:OCW458775 OMS458762:OMS458775 OWO458762:OWO458775 PGK458762:PGK458775 PQG458762:PQG458775 QAC458762:QAC458775 QJY458762:QJY458775 QTU458762:QTU458775 RDQ458762:RDQ458775 RNM458762:RNM458775 RXI458762:RXI458775 SHE458762:SHE458775 SRA458762:SRA458775 TAW458762:TAW458775 TKS458762:TKS458775 TUO458762:TUO458775 UEK458762:UEK458775 UOG458762:UOG458775 UYC458762:UYC458775 VHY458762:VHY458775 VRU458762:VRU458775 WBQ458762:WBQ458775 WLM458762:WLM458775 WVI458762:WVI458775 A524298:A524311 IW524298:IW524311 SS524298:SS524311 ACO524298:ACO524311 AMK524298:AMK524311 AWG524298:AWG524311 BGC524298:BGC524311 BPY524298:BPY524311 BZU524298:BZU524311 CJQ524298:CJQ524311 CTM524298:CTM524311 DDI524298:DDI524311 DNE524298:DNE524311 DXA524298:DXA524311 EGW524298:EGW524311 EQS524298:EQS524311 FAO524298:FAO524311 FKK524298:FKK524311 FUG524298:FUG524311 GEC524298:GEC524311 GNY524298:GNY524311 GXU524298:GXU524311 HHQ524298:HHQ524311 HRM524298:HRM524311 IBI524298:IBI524311 ILE524298:ILE524311 IVA524298:IVA524311 JEW524298:JEW524311 JOS524298:JOS524311 JYO524298:JYO524311 KIK524298:KIK524311 KSG524298:KSG524311 LCC524298:LCC524311 LLY524298:LLY524311 LVU524298:LVU524311 MFQ524298:MFQ524311 MPM524298:MPM524311 MZI524298:MZI524311 NJE524298:NJE524311 NTA524298:NTA524311 OCW524298:OCW524311 OMS524298:OMS524311 OWO524298:OWO524311 PGK524298:PGK524311 PQG524298:PQG524311 QAC524298:QAC524311 QJY524298:QJY524311 QTU524298:QTU524311 RDQ524298:RDQ524311 RNM524298:RNM524311 RXI524298:RXI524311 SHE524298:SHE524311 SRA524298:SRA524311 TAW524298:TAW524311 TKS524298:TKS524311 TUO524298:TUO524311 UEK524298:UEK524311 UOG524298:UOG524311 UYC524298:UYC524311 VHY524298:VHY524311 VRU524298:VRU524311 WBQ524298:WBQ524311 WLM524298:WLM524311 WVI524298:WVI524311 A589834:A589847 IW589834:IW589847 SS589834:SS589847 ACO589834:ACO589847 AMK589834:AMK589847 AWG589834:AWG589847 BGC589834:BGC589847 BPY589834:BPY589847 BZU589834:BZU589847 CJQ589834:CJQ589847 CTM589834:CTM589847 DDI589834:DDI589847 DNE589834:DNE589847 DXA589834:DXA589847 EGW589834:EGW589847 EQS589834:EQS589847 FAO589834:FAO589847 FKK589834:FKK589847 FUG589834:FUG589847 GEC589834:GEC589847 GNY589834:GNY589847 GXU589834:GXU589847 HHQ589834:HHQ589847 HRM589834:HRM589847 IBI589834:IBI589847 ILE589834:ILE589847 IVA589834:IVA589847 JEW589834:JEW589847 JOS589834:JOS589847 JYO589834:JYO589847 KIK589834:KIK589847 KSG589834:KSG589847 LCC589834:LCC589847 LLY589834:LLY589847 LVU589834:LVU589847 MFQ589834:MFQ589847 MPM589834:MPM589847 MZI589834:MZI589847 NJE589834:NJE589847 NTA589834:NTA589847 OCW589834:OCW589847 OMS589834:OMS589847 OWO589834:OWO589847 PGK589834:PGK589847 PQG589834:PQG589847 QAC589834:QAC589847 QJY589834:QJY589847 QTU589834:QTU589847 RDQ589834:RDQ589847 RNM589834:RNM589847 RXI589834:RXI589847 SHE589834:SHE589847 SRA589834:SRA589847 TAW589834:TAW589847 TKS589834:TKS589847 TUO589834:TUO589847 UEK589834:UEK589847 UOG589834:UOG589847 UYC589834:UYC589847 VHY589834:VHY589847 VRU589834:VRU589847 WBQ589834:WBQ589847 WLM589834:WLM589847 WVI589834:WVI589847 A655370:A655383 IW655370:IW655383 SS655370:SS655383 ACO655370:ACO655383 AMK655370:AMK655383 AWG655370:AWG655383 BGC655370:BGC655383 BPY655370:BPY655383 BZU655370:BZU655383 CJQ655370:CJQ655383 CTM655370:CTM655383 DDI655370:DDI655383 DNE655370:DNE655383 DXA655370:DXA655383 EGW655370:EGW655383 EQS655370:EQS655383 FAO655370:FAO655383 FKK655370:FKK655383 FUG655370:FUG655383 GEC655370:GEC655383 GNY655370:GNY655383 GXU655370:GXU655383 HHQ655370:HHQ655383 HRM655370:HRM655383 IBI655370:IBI655383 ILE655370:ILE655383 IVA655370:IVA655383 JEW655370:JEW655383 JOS655370:JOS655383 JYO655370:JYO655383 KIK655370:KIK655383 KSG655370:KSG655383 LCC655370:LCC655383 LLY655370:LLY655383 LVU655370:LVU655383 MFQ655370:MFQ655383 MPM655370:MPM655383 MZI655370:MZI655383 NJE655370:NJE655383 NTA655370:NTA655383 OCW655370:OCW655383 OMS655370:OMS655383 OWO655370:OWO655383 PGK655370:PGK655383 PQG655370:PQG655383 QAC655370:QAC655383 QJY655370:QJY655383 QTU655370:QTU655383 RDQ655370:RDQ655383 RNM655370:RNM655383 RXI655370:RXI655383 SHE655370:SHE655383 SRA655370:SRA655383 TAW655370:TAW655383 TKS655370:TKS655383 TUO655370:TUO655383 UEK655370:UEK655383 UOG655370:UOG655383 UYC655370:UYC655383 VHY655370:VHY655383 VRU655370:VRU655383 WBQ655370:WBQ655383 WLM655370:WLM655383 WVI655370:WVI655383 A720906:A720919 IW720906:IW720919 SS720906:SS720919 ACO720906:ACO720919 AMK720906:AMK720919 AWG720906:AWG720919 BGC720906:BGC720919 BPY720906:BPY720919 BZU720906:BZU720919 CJQ720906:CJQ720919 CTM720906:CTM720919 DDI720906:DDI720919 DNE720906:DNE720919 DXA720906:DXA720919 EGW720906:EGW720919 EQS720906:EQS720919 FAO720906:FAO720919 FKK720906:FKK720919 FUG720906:FUG720919 GEC720906:GEC720919 GNY720906:GNY720919 GXU720906:GXU720919 HHQ720906:HHQ720919 HRM720906:HRM720919 IBI720906:IBI720919 ILE720906:ILE720919 IVA720906:IVA720919 JEW720906:JEW720919 JOS720906:JOS720919 JYO720906:JYO720919 KIK720906:KIK720919 KSG720906:KSG720919 LCC720906:LCC720919 LLY720906:LLY720919 LVU720906:LVU720919 MFQ720906:MFQ720919 MPM720906:MPM720919 MZI720906:MZI720919 NJE720906:NJE720919 NTA720906:NTA720919 OCW720906:OCW720919 OMS720906:OMS720919 OWO720906:OWO720919 PGK720906:PGK720919 PQG720906:PQG720919 QAC720906:QAC720919 QJY720906:QJY720919 QTU720906:QTU720919 RDQ720906:RDQ720919 RNM720906:RNM720919 RXI720906:RXI720919 SHE720906:SHE720919 SRA720906:SRA720919 TAW720906:TAW720919 TKS720906:TKS720919 TUO720906:TUO720919 UEK720906:UEK720919 UOG720906:UOG720919 UYC720906:UYC720919 VHY720906:VHY720919 VRU720906:VRU720919 WBQ720906:WBQ720919 WLM720906:WLM720919 WVI720906:WVI720919 A786442:A786455 IW786442:IW786455 SS786442:SS786455 ACO786442:ACO786455 AMK786442:AMK786455 AWG786442:AWG786455 BGC786442:BGC786455 BPY786442:BPY786455 BZU786442:BZU786455 CJQ786442:CJQ786455 CTM786442:CTM786455 DDI786442:DDI786455 DNE786442:DNE786455 DXA786442:DXA786455 EGW786442:EGW786455 EQS786442:EQS786455 FAO786442:FAO786455 FKK786442:FKK786455 FUG786442:FUG786455 GEC786442:GEC786455 GNY786442:GNY786455 GXU786442:GXU786455 HHQ786442:HHQ786455 HRM786442:HRM786455 IBI786442:IBI786455 ILE786442:ILE786455 IVA786442:IVA786455 JEW786442:JEW786455 JOS786442:JOS786455 JYO786442:JYO786455 KIK786442:KIK786455 KSG786442:KSG786455 LCC786442:LCC786455 LLY786442:LLY786455 LVU786442:LVU786455 MFQ786442:MFQ786455 MPM786442:MPM786455 MZI786442:MZI786455 NJE786442:NJE786455 NTA786442:NTA786455 OCW786442:OCW786455 OMS786442:OMS786455 OWO786442:OWO786455 PGK786442:PGK786455 PQG786442:PQG786455 QAC786442:QAC786455 QJY786442:QJY786455 QTU786442:QTU786455 RDQ786442:RDQ786455 RNM786442:RNM786455 RXI786442:RXI786455 SHE786442:SHE786455 SRA786442:SRA786455 TAW786442:TAW786455 TKS786442:TKS786455 TUO786442:TUO786455 UEK786442:UEK786455 UOG786442:UOG786455 UYC786442:UYC786455 VHY786442:VHY786455 VRU786442:VRU786455 WBQ786442:WBQ786455 WLM786442:WLM786455 WVI786442:WVI786455 A851978:A851991 IW851978:IW851991 SS851978:SS851991 ACO851978:ACO851991 AMK851978:AMK851991 AWG851978:AWG851991 BGC851978:BGC851991 BPY851978:BPY851991 BZU851978:BZU851991 CJQ851978:CJQ851991 CTM851978:CTM851991 DDI851978:DDI851991 DNE851978:DNE851991 DXA851978:DXA851991 EGW851978:EGW851991 EQS851978:EQS851991 FAO851978:FAO851991 FKK851978:FKK851991 FUG851978:FUG851991 GEC851978:GEC851991 GNY851978:GNY851991 GXU851978:GXU851991 HHQ851978:HHQ851991 HRM851978:HRM851991 IBI851978:IBI851991 ILE851978:ILE851991 IVA851978:IVA851991 JEW851978:JEW851991 JOS851978:JOS851991 JYO851978:JYO851991 KIK851978:KIK851991 KSG851978:KSG851991 LCC851978:LCC851991 LLY851978:LLY851991 LVU851978:LVU851991 MFQ851978:MFQ851991 MPM851978:MPM851991 MZI851978:MZI851991 NJE851978:NJE851991 NTA851978:NTA851991 OCW851978:OCW851991 OMS851978:OMS851991 OWO851978:OWO851991 PGK851978:PGK851991 PQG851978:PQG851991 QAC851978:QAC851991 QJY851978:QJY851991 QTU851978:QTU851991 RDQ851978:RDQ851991 RNM851978:RNM851991 RXI851978:RXI851991 SHE851978:SHE851991 SRA851978:SRA851991 TAW851978:TAW851991 TKS851978:TKS851991 TUO851978:TUO851991 UEK851978:UEK851991 UOG851978:UOG851991 UYC851978:UYC851991 VHY851978:VHY851991 VRU851978:VRU851991 WBQ851978:WBQ851991 WLM851978:WLM851991 WVI851978:WVI851991 A917514:A917527 IW917514:IW917527 SS917514:SS917527 ACO917514:ACO917527 AMK917514:AMK917527 AWG917514:AWG917527 BGC917514:BGC917527 BPY917514:BPY917527 BZU917514:BZU917527 CJQ917514:CJQ917527 CTM917514:CTM917527 DDI917514:DDI917527 DNE917514:DNE917527 DXA917514:DXA917527 EGW917514:EGW917527 EQS917514:EQS917527 FAO917514:FAO917527 FKK917514:FKK917527 FUG917514:FUG917527 GEC917514:GEC917527 GNY917514:GNY917527 GXU917514:GXU917527 HHQ917514:HHQ917527 HRM917514:HRM917527 IBI917514:IBI917527 ILE917514:ILE917527 IVA917514:IVA917527 JEW917514:JEW917527 JOS917514:JOS917527 JYO917514:JYO917527 KIK917514:KIK917527 KSG917514:KSG917527 LCC917514:LCC917527 LLY917514:LLY917527 LVU917514:LVU917527 MFQ917514:MFQ917527 MPM917514:MPM917527 MZI917514:MZI917527 NJE917514:NJE917527 NTA917514:NTA917527 OCW917514:OCW917527 OMS917514:OMS917527 OWO917514:OWO917527 PGK917514:PGK917527 PQG917514:PQG917527 QAC917514:QAC917527 QJY917514:QJY917527 QTU917514:QTU917527 RDQ917514:RDQ917527 RNM917514:RNM917527 RXI917514:RXI917527 SHE917514:SHE917527 SRA917514:SRA917527 TAW917514:TAW917527 TKS917514:TKS917527 TUO917514:TUO917527 UEK917514:UEK917527 UOG917514:UOG917527 UYC917514:UYC917527 VHY917514:VHY917527 VRU917514:VRU917527 WBQ917514:WBQ917527 WLM917514:WLM917527 WVI917514:WVI917527 A983050:A983063 IW983050:IW983063 SS983050:SS983063 ACO983050:ACO983063 AMK983050:AMK983063 AWG983050:AWG983063 BGC983050:BGC983063 BPY983050:BPY983063 BZU983050:BZU983063 CJQ983050:CJQ983063 CTM983050:CTM983063 DDI983050:DDI983063 DNE983050:DNE983063 DXA983050:DXA983063 EGW983050:EGW983063 EQS983050:EQS983063 FAO983050:FAO983063 FKK983050:FKK983063 FUG983050:FUG983063 GEC983050:GEC983063 GNY983050:GNY983063 GXU983050:GXU983063 HHQ983050:HHQ983063 HRM983050:HRM983063 IBI983050:IBI983063 ILE983050:ILE983063 IVA983050:IVA983063 JEW983050:JEW983063 JOS983050:JOS983063 JYO983050:JYO983063 KIK983050:KIK983063 KSG983050:KSG983063 LCC983050:LCC983063 LLY983050:LLY983063 LVU983050:LVU983063 MFQ983050:MFQ983063 MPM983050:MPM983063 MZI983050:MZI983063 NJE983050:NJE983063 NTA983050:NTA983063 OCW983050:OCW983063 OMS983050:OMS983063 OWO983050:OWO983063 PGK983050:PGK983063 PQG983050:PQG983063 QAC983050:QAC983063 QJY983050:QJY983063 QTU983050:QTU983063 RDQ983050:RDQ983063 RNM983050:RNM983063 RXI983050:RXI983063 SHE983050:SHE983063 SRA983050:SRA983063 TAW983050:TAW983063 TKS983050:TKS983063 TUO983050:TUO983063 UEK983050:UEK983063 UOG983050:UOG983063 UYC983050:UYC983063 VHY983050:VHY983063 VRU983050:VRU983063 WBQ983050:WBQ983063 WLM983050:WLM983063 WVI983050:WVI983063" xr:uid="{00000000-0002-0000-0100-000000000000}">
      <formula1>"DIRIGEANT,ENTRAINEUR"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2919F5-0962-4C3E-A1FB-C30249F7EF44}">
          <x14:formula1>
            <xm:f>BDD!$A$2:$A$632</xm:f>
          </x14:formula1>
          <xm:sqref>B1:D1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32"/>
  <sheetViews>
    <sheetView workbookViewId="0">
      <selection activeCell="B31" sqref="B31"/>
    </sheetView>
  </sheetViews>
  <sheetFormatPr baseColWidth="10" defaultRowHeight="15.6" x14ac:dyDescent="0.3"/>
  <sheetData>
    <row r="1" spans="1:2" x14ac:dyDescent="0.3">
      <c r="A1" t="s">
        <v>33</v>
      </c>
      <c r="B1" t="s">
        <v>665</v>
      </c>
    </row>
    <row r="2" spans="1:2" x14ac:dyDescent="0.3">
      <c r="A2" t="s">
        <v>112</v>
      </c>
      <c r="B2" t="s">
        <v>741</v>
      </c>
    </row>
    <row r="3" spans="1:2" x14ac:dyDescent="0.3">
      <c r="A3" t="s">
        <v>113</v>
      </c>
      <c r="B3" t="s">
        <v>742</v>
      </c>
    </row>
    <row r="4" spans="1:2" x14ac:dyDescent="0.3">
      <c r="A4" t="s">
        <v>114</v>
      </c>
      <c r="B4" t="s">
        <v>743</v>
      </c>
    </row>
    <row r="5" spans="1:2" x14ac:dyDescent="0.3">
      <c r="A5" t="s">
        <v>115</v>
      </c>
      <c r="B5" t="s">
        <v>744</v>
      </c>
    </row>
    <row r="6" spans="1:2" x14ac:dyDescent="0.3">
      <c r="A6" t="s">
        <v>632</v>
      </c>
      <c r="B6" t="s">
        <v>1261</v>
      </c>
    </row>
    <row r="7" spans="1:2" x14ac:dyDescent="0.3">
      <c r="A7" t="s">
        <v>116</v>
      </c>
      <c r="B7" t="s">
        <v>745</v>
      </c>
    </row>
    <row r="8" spans="1:2" x14ac:dyDescent="0.3">
      <c r="A8" t="s">
        <v>117</v>
      </c>
      <c r="B8" t="s">
        <v>746</v>
      </c>
    </row>
    <row r="9" spans="1:2" x14ac:dyDescent="0.3">
      <c r="A9" t="s">
        <v>118</v>
      </c>
      <c r="B9" t="s">
        <v>747</v>
      </c>
    </row>
    <row r="10" spans="1:2" x14ac:dyDescent="0.3">
      <c r="A10" t="s">
        <v>119</v>
      </c>
      <c r="B10" t="s">
        <v>748</v>
      </c>
    </row>
    <row r="11" spans="1:2" x14ac:dyDescent="0.3">
      <c r="A11" t="s">
        <v>120</v>
      </c>
      <c r="B11" t="s">
        <v>749</v>
      </c>
    </row>
    <row r="12" spans="1:2" x14ac:dyDescent="0.3">
      <c r="A12" t="s">
        <v>121</v>
      </c>
      <c r="B12" t="s">
        <v>750</v>
      </c>
    </row>
    <row r="13" spans="1:2" x14ac:dyDescent="0.3">
      <c r="A13" t="s">
        <v>660</v>
      </c>
      <c r="B13" t="s">
        <v>1289</v>
      </c>
    </row>
    <row r="14" spans="1:2" x14ac:dyDescent="0.3">
      <c r="A14" t="s">
        <v>122</v>
      </c>
      <c r="B14" t="s">
        <v>751</v>
      </c>
    </row>
    <row r="15" spans="1:2" x14ac:dyDescent="0.3">
      <c r="A15" t="s">
        <v>123</v>
      </c>
      <c r="B15" t="s">
        <v>752</v>
      </c>
    </row>
    <row r="16" spans="1:2" x14ac:dyDescent="0.3">
      <c r="A16" t="s">
        <v>125</v>
      </c>
      <c r="B16" t="s">
        <v>754</v>
      </c>
    </row>
    <row r="17" spans="1:2" x14ac:dyDescent="0.3">
      <c r="A17" t="s">
        <v>126</v>
      </c>
      <c r="B17" t="s">
        <v>755</v>
      </c>
    </row>
    <row r="18" spans="1:2" x14ac:dyDescent="0.3">
      <c r="A18" t="s">
        <v>127</v>
      </c>
      <c r="B18" t="s">
        <v>756</v>
      </c>
    </row>
    <row r="19" spans="1:2" x14ac:dyDescent="0.3">
      <c r="A19" t="s">
        <v>128</v>
      </c>
      <c r="B19" t="s">
        <v>757</v>
      </c>
    </row>
    <row r="20" spans="1:2" x14ac:dyDescent="0.3">
      <c r="A20" t="s">
        <v>129</v>
      </c>
      <c r="B20" t="s">
        <v>758</v>
      </c>
    </row>
    <row r="21" spans="1:2" x14ac:dyDescent="0.3">
      <c r="A21" t="s">
        <v>130</v>
      </c>
      <c r="B21" t="s">
        <v>759</v>
      </c>
    </row>
    <row r="22" spans="1:2" x14ac:dyDescent="0.3">
      <c r="A22" t="s">
        <v>131</v>
      </c>
      <c r="B22" t="s">
        <v>760</v>
      </c>
    </row>
    <row r="23" spans="1:2" x14ac:dyDescent="0.3">
      <c r="A23" t="s">
        <v>132</v>
      </c>
      <c r="B23" t="s">
        <v>761</v>
      </c>
    </row>
    <row r="24" spans="1:2" x14ac:dyDescent="0.3">
      <c r="A24" t="s">
        <v>133</v>
      </c>
      <c r="B24" t="s">
        <v>762</v>
      </c>
    </row>
    <row r="25" spans="1:2" x14ac:dyDescent="0.3">
      <c r="A25" t="s">
        <v>134</v>
      </c>
      <c r="B25" t="s">
        <v>763</v>
      </c>
    </row>
    <row r="26" spans="1:2" x14ac:dyDescent="0.3">
      <c r="A26" t="s">
        <v>616</v>
      </c>
      <c r="B26" t="s">
        <v>1245</v>
      </c>
    </row>
    <row r="27" spans="1:2" x14ac:dyDescent="0.3">
      <c r="A27" t="s">
        <v>135</v>
      </c>
      <c r="B27" t="s">
        <v>764</v>
      </c>
    </row>
    <row r="28" spans="1:2" x14ac:dyDescent="0.3">
      <c r="A28" t="s">
        <v>136</v>
      </c>
      <c r="B28" t="s">
        <v>765</v>
      </c>
    </row>
    <row r="29" spans="1:2" x14ac:dyDescent="0.3">
      <c r="A29" t="s">
        <v>611</v>
      </c>
      <c r="B29" t="s">
        <v>1240</v>
      </c>
    </row>
    <row r="30" spans="1:2" x14ac:dyDescent="0.3">
      <c r="A30" t="s">
        <v>617</v>
      </c>
      <c r="B30" t="s">
        <v>1246</v>
      </c>
    </row>
    <row r="31" spans="1:2" x14ac:dyDescent="0.3">
      <c r="A31" t="s">
        <v>137</v>
      </c>
      <c r="B31" t="s">
        <v>766</v>
      </c>
    </row>
    <row r="32" spans="1:2" x14ac:dyDescent="0.3">
      <c r="A32" t="s">
        <v>138</v>
      </c>
      <c r="B32" t="s">
        <v>767</v>
      </c>
    </row>
    <row r="33" spans="1:2" x14ac:dyDescent="0.3">
      <c r="A33" t="s">
        <v>139</v>
      </c>
      <c r="B33" t="s">
        <v>768</v>
      </c>
    </row>
    <row r="34" spans="1:2" x14ac:dyDescent="0.3">
      <c r="A34" t="s">
        <v>140</v>
      </c>
      <c r="B34" t="s">
        <v>769</v>
      </c>
    </row>
    <row r="35" spans="1:2" x14ac:dyDescent="0.3">
      <c r="A35" t="s">
        <v>141</v>
      </c>
      <c r="B35" t="s">
        <v>770</v>
      </c>
    </row>
    <row r="36" spans="1:2" x14ac:dyDescent="0.3">
      <c r="A36" t="s">
        <v>142</v>
      </c>
      <c r="B36" t="s">
        <v>771</v>
      </c>
    </row>
    <row r="37" spans="1:2" x14ac:dyDescent="0.3">
      <c r="A37" t="s">
        <v>143</v>
      </c>
      <c r="B37" t="s">
        <v>772</v>
      </c>
    </row>
    <row r="38" spans="1:2" x14ac:dyDescent="0.3">
      <c r="A38" t="s">
        <v>144</v>
      </c>
      <c r="B38" t="s">
        <v>773</v>
      </c>
    </row>
    <row r="39" spans="1:2" x14ac:dyDescent="0.3">
      <c r="A39" t="s">
        <v>625</v>
      </c>
      <c r="B39" t="s">
        <v>1254</v>
      </c>
    </row>
    <row r="40" spans="1:2" x14ac:dyDescent="0.3">
      <c r="A40" t="s">
        <v>145</v>
      </c>
      <c r="B40" t="s">
        <v>774</v>
      </c>
    </row>
    <row r="41" spans="1:2" x14ac:dyDescent="0.3">
      <c r="A41" t="s">
        <v>146</v>
      </c>
      <c r="B41" t="s">
        <v>775</v>
      </c>
    </row>
    <row r="42" spans="1:2" x14ac:dyDescent="0.3">
      <c r="A42" t="s">
        <v>147</v>
      </c>
      <c r="B42" t="s">
        <v>776</v>
      </c>
    </row>
    <row r="43" spans="1:2" x14ac:dyDescent="0.3">
      <c r="A43" t="s">
        <v>148</v>
      </c>
      <c r="B43" t="s">
        <v>777</v>
      </c>
    </row>
    <row r="44" spans="1:2" x14ac:dyDescent="0.3">
      <c r="A44" t="s">
        <v>149</v>
      </c>
      <c r="B44" t="s">
        <v>778</v>
      </c>
    </row>
    <row r="45" spans="1:2" x14ac:dyDescent="0.3">
      <c r="A45" t="s">
        <v>150</v>
      </c>
      <c r="B45" t="s">
        <v>779</v>
      </c>
    </row>
    <row r="46" spans="1:2" x14ac:dyDescent="0.3">
      <c r="A46" t="s">
        <v>151</v>
      </c>
      <c r="B46" t="s">
        <v>780</v>
      </c>
    </row>
    <row r="47" spans="1:2" x14ac:dyDescent="0.3">
      <c r="A47" t="s">
        <v>152</v>
      </c>
      <c r="B47" t="s">
        <v>781</v>
      </c>
    </row>
    <row r="48" spans="1:2" x14ac:dyDescent="0.3">
      <c r="A48" t="s">
        <v>153</v>
      </c>
      <c r="B48" t="s">
        <v>782</v>
      </c>
    </row>
    <row r="49" spans="1:2" x14ac:dyDescent="0.3">
      <c r="A49" t="s">
        <v>154</v>
      </c>
      <c r="B49" t="s">
        <v>783</v>
      </c>
    </row>
    <row r="50" spans="1:2" x14ac:dyDescent="0.3">
      <c r="A50" t="s">
        <v>155</v>
      </c>
      <c r="B50" t="s">
        <v>784</v>
      </c>
    </row>
    <row r="51" spans="1:2" x14ac:dyDescent="0.3">
      <c r="A51" t="s">
        <v>156</v>
      </c>
      <c r="B51" t="s">
        <v>785</v>
      </c>
    </row>
    <row r="52" spans="1:2" x14ac:dyDescent="0.3">
      <c r="A52" t="s">
        <v>157</v>
      </c>
      <c r="B52" t="s">
        <v>786</v>
      </c>
    </row>
    <row r="53" spans="1:2" x14ac:dyDescent="0.3">
      <c r="A53" t="s">
        <v>646</v>
      </c>
      <c r="B53" t="s">
        <v>1275</v>
      </c>
    </row>
    <row r="54" spans="1:2" x14ac:dyDescent="0.3">
      <c r="A54" t="s">
        <v>158</v>
      </c>
      <c r="B54" t="s">
        <v>787</v>
      </c>
    </row>
    <row r="55" spans="1:2" x14ac:dyDescent="0.3">
      <c r="A55" t="s">
        <v>159</v>
      </c>
      <c r="B55" t="s">
        <v>788</v>
      </c>
    </row>
    <row r="56" spans="1:2" x14ac:dyDescent="0.3">
      <c r="A56" t="s">
        <v>160</v>
      </c>
      <c r="B56" t="s">
        <v>789</v>
      </c>
    </row>
    <row r="57" spans="1:2" x14ac:dyDescent="0.3">
      <c r="A57" t="s">
        <v>161</v>
      </c>
      <c r="B57" t="s">
        <v>790</v>
      </c>
    </row>
    <row r="58" spans="1:2" x14ac:dyDescent="0.3">
      <c r="A58" t="s">
        <v>162</v>
      </c>
      <c r="B58" t="s">
        <v>791</v>
      </c>
    </row>
    <row r="59" spans="1:2" x14ac:dyDescent="0.3">
      <c r="A59" t="s">
        <v>163</v>
      </c>
      <c r="B59" t="s">
        <v>792</v>
      </c>
    </row>
    <row r="60" spans="1:2" x14ac:dyDescent="0.3">
      <c r="A60" t="s">
        <v>164</v>
      </c>
      <c r="B60" t="s">
        <v>793</v>
      </c>
    </row>
    <row r="61" spans="1:2" x14ac:dyDescent="0.3">
      <c r="A61" t="s">
        <v>165</v>
      </c>
      <c r="B61" t="s">
        <v>794</v>
      </c>
    </row>
    <row r="62" spans="1:2" x14ac:dyDescent="0.3">
      <c r="A62" t="s">
        <v>630</v>
      </c>
      <c r="B62" t="s">
        <v>1259</v>
      </c>
    </row>
    <row r="63" spans="1:2" x14ac:dyDescent="0.3">
      <c r="A63" t="s">
        <v>166</v>
      </c>
      <c r="B63" t="s">
        <v>795</v>
      </c>
    </row>
    <row r="64" spans="1:2" x14ac:dyDescent="0.3">
      <c r="A64" t="s">
        <v>167</v>
      </c>
      <c r="B64" t="s">
        <v>796</v>
      </c>
    </row>
    <row r="65" spans="1:2" x14ac:dyDescent="0.3">
      <c r="A65" t="s">
        <v>168</v>
      </c>
      <c r="B65" t="s">
        <v>797</v>
      </c>
    </row>
    <row r="66" spans="1:2" x14ac:dyDescent="0.3">
      <c r="A66" t="s">
        <v>608</v>
      </c>
      <c r="B66" t="s">
        <v>1237</v>
      </c>
    </row>
    <row r="67" spans="1:2" x14ac:dyDescent="0.3">
      <c r="A67" t="s">
        <v>169</v>
      </c>
      <c r="B67" t="s">
        <v>798</v>
      </c>
    </row>
    <row r="68" spans="1:2" x14ac:dyDescent="0.3">
      <c r="A68" t="s">
        <v>170</v>
      </c>
      <c r="B68" t="s">
        <v>799</v>
      </c>
    </row>
    <row r="69" spans="1:2" x14ac:dyDescent="0.3">
      <c r="A69" t="s">
        <v>171</v>
      </c>
      <c r="B69" t="s">
        <v>800</v>
      </c>
    </row>
    <row r="70" spans="1:2" x14ac:dyDescent="0.3">
      <c r="A70" t="s">
        <v>172</v>
      </c>
      <c r="B70" t="s">
        <v>801</v>
      </c>
    </row>
    <row r="71" spans="1:2" x14ac:dyDescent="0.3">
      <c r="A71" t="s">
        <v>173</v>
      </c>
      <c r="B71" t="s">
        <v>802</v>
      </c>
    </row>
    <row r="72" spans="1:2" x14ac:dyDescent="0.3">
      <c r="A72" t="s">
        <v>174</v>
      </c>
      <c r="B72" t="s">
        <v>803</v>
      </c>
    </row>
    <row r="73" spans="1:2" x14ac:dyDescent="0.3">
      <c r="A73" t="s">
        <v>175</v>
      </c>
      <c r="B73" t="s">
        <v>804</v>
      </c>
    </row>
    <row r="74" spans="1:2" x14ac:dyDescent="0.3">
      <c r="A74" t="s">
        <v>176</v>
      </c>
      <c r="B74" t="s">
        <v>805</v>
      </c>
    </row>
    <row r="75" spans="1:2" x14ac:dyDescent="0.3">
      <c r="A75" t="s">
        <v>177</v>
      </c>
      <c r="B75" t="s">
        <v>806</v>
      </c>
    </row>
    <row r="76" spans="1:2" x14ac:dyDescent="0.3">
      <c r="A76" t="s">
        <v>178</v>
      </c>
      <c r="B76" t="s">
        <v>807</v>
      </c>
    </row>
    <row r="77" spans="1:2" x14ac:dyDescent="0.3">
      <c r="A77" t="s">
        <v>179</v>
      </c>
      <c r="B77" t="s">
        <v>808</v>
      </c>
    </row>
    <row r="78" spans="1:2" x14ac:dyDescent="0.3">
      <c r="A78" t="s">
        <v>180</v>
      </c>
      <c r="B78" t="s">
        <v>809</v>
      </c>
    </row>
    <row r="79" spans="1:2" x14ac:dyDescent="0.3">
      <c r="A79" t="s">
        <v>181</v>
      </c>
      <c r="B79" t="s">
        <v>810</v>
      </c>
    </row>
    <row r="80" spans="1:2" x14ac:dyDescent="0.3">
      <c r="A80" t="s">
        <v>182</v>
      </c>
      <c r="B80" t="s">
        <v>811</v>
      </c>
    </row>
    <row r="81" spans="1:2" x14ac:dyDescent="0.3">
      <c r="A81" t="s">
        <v>183</v>
      </c>
      <c r="B81" t="s">
        <v>812</v>
      </c>
    </row>
    <row r="82" spans="1:2" x14ac:dyDescent="0.3">
      <c r="A82" t="s">
        <v>184</v>
      </c>
      <c r="B82" t="s">
        <v>813</v>
      </c>
    </row>
    <row r="83" spans="1:2" x14ac:dyDescent="0.3">
      <c r="A83" t="s">
        <v>650</v>
      </c>
      <c r="B83" t="s">
        <v>1279</v>
      </c>
    </row>
    <row r="84" spans="1:2" x14ac:dyDescent="0.3">
      <c r="A84" t="s">
        <v>652</v>
      </c>
      <c r="B84" t="s">
        <v>1281</v>
      </c>
    </row>
    <row r="85" spans="1:2" x14ac:dyDescent="0.3">
      <c r="A85" t="s">
        <v>185</v>
      </c>
      <c r="B85" t="s">
        <v>814</v>
      </c>
    </row>
    <row r="86" spans="1:2" x14ac:dyDescent="0.3">
      <c r="A86" t="s">
        <v>186</v>
      </c>
      <c r="B86" t="s">
        <v>815</v>
      </c>
    </row>
    <row r="87" spans="1:2" x14ac:dyDescent="0.3">
      <c r="A87" t="s">
        <v>187</v>
      </c>
      <c r="B87" t="s">
        <v>816</v>
      </c>
    </row>
    <row r="88" spans="1:2" x14ac:dyDescent="0.3">
      <c r="A88" t="s">
        <v>188</v>
      </c>
      <c r="B88" t="s">
        <v>817</v>
      </c>
    </row>
    <row r="89" spans="1:2" x14ac:dyDescent="0.3">
      <c r="A89" t="s">
        <v>189</v>
      </c>
      <c r="B89" t="s">
        <v>818</v>
      </c>
    </row>
    <row r="90" spans="1:2" x14ac:dyDescent="0.3">
      <c r="A90" t="s">
        <v>190</v>
      </c>
      <c r="B90" t="s">
        <v>819</v>
      </c>
    </row>
    <row r="91" spans="1:2" x14ac:dyDescent="0.3">
      <c r="A91" t="s">
        <v>191</v>
      </c>
      <c r="B91" t="s">
        <v>820</v>
      </c>
    </row>
    <row r="92" spans="1:2" x14ac:dyDescent="0.3">
      <c r="A92" t="s">
        <v>192</v>
      </c>
      <c r="B92" t="s">
        <v>821</v>
      </c>
    </row>
    <row r="93" spans="1:2" x14ac:dyDescent="0.3">
      <c r="A93" t="s">
        <v>193</v>
      </c>
      <c r="B93" t="s">
        <v>822</v>
      </c>
    </row>
    <row r="94" spans="1:2" x14ac:dyDescent="0.3">
      <c r="A94" t="s">
        <v>194</v>
      </c>
      <c r="B94" t="s">
        <v>823</v>
      </c>
    </row>
    <row r="95" spans="1:2" x14ac:dyDescent="0.3">
      <c r="A95" t="s">
        <v>195</v>
      </c>
      <c r="B95" t="s">
        <v>824</v>
      </c>
    </row>
    <row r="96" spans="1:2" x14ac:dyDescent="0.3">
      <c r="A96" t="s">
        <v>196</v>
      </c>
      <c r="B96" t="s">
        <v>825</v>
      </c>
    </row>
    <row r="97" spans="1:2" x14ac:dyDescent="0.3">
      <c r="A97" t="s">
        <v>197</v>
      </c>
      <c r="B97" t="s">
        <v>826</v>
      </c>
    </row>
    <row r="98" spans="1:2" x14ac:dyDescent="0.3">
      <c r="A98" t="s">
        <v>622</v>
      </c>
      <c r="B98" t="s">
        <v>1251</v>
      </c>
    </row>
    <row r="99" spans="1:2" x14ac:dyDescent="0.3">
      <c r="A99" t="s">
        <v>645</v>
      </c>
      <c r="B99" t="s">
        <v>1274</v>
      </c>
    </row>
    <row r="100" spans="1:2" x14ac:dyDescent="0.3">
      <c r="A100" t="s">
        <v>198</v>
      </c>
      <c r="B100" t="s">
        <v>827</v>
      </c>
    </row>
    <row r="101" spans="1:2" x14ac:dyDescent="0.3">
      <c r="A101" t="s">
        <v>199</v>
      </c>
      <c r="B101" t="s">
        <v>828</v>
      </c>
    </row>
    <row r="102" spans="1:2" x14ac:dyDescent="0.3">
      <c r="A102" t="s">
        <v>200</v>
      </c>
      <c r="B102" t="s">
        <v>829</v>
      </c>
    </row>
    <row r="103" spans="1:2" x14ac:dyDescent="0.3">
      <c r="A103" t="s">
        <v>201</v>
      </c>
      <c r="B103" t="s">
        <v>830</v>
      </c>
    </row>
    <row r="104" spans="1:2" x14ac:dyDescent="0.3">
      <c r="A104" t="s">
        <v>202</v>
      </c>
      <c r="B104" t="s">
        <v>831</v>
      </c>
    </row>
    <row r="105" spans="1:2" x14ac:dyDescent="0.3">
      <c r="A105" t="s">
        <v>203</v>
      </c>
      <c r="B105" t="s">
        <v>832</v>
      </c>
    </row>
    <row r="106" spans="1:2" x14ac:dyDescent="0.3">
      <c r="A106" t="s">
        <v>204</v>
      </c>
      <c r="B106" t="s">
        <v>833</v>
      </c>
    </row>
    <row r="107" spans="1:2" x14ac:dyDescent="0.3">
      <c r="A107" t="s">
        <v>205</v>
      </c>
      <c r="B107" t="s">
        <v>834</v>
      </c>
    </row>
    <row r="108" spans="1:2" x14ac:dyDescent="0.3">
      <c r="A108" t="s">
        <v>206</v>
      </c>
      <c r="B108" t="s">
        <v>835</v>
      </c>
    </row>
    <row r="109" spans="1:2" x14ac:dyDescent="0.3">
      <c r="A109" t="s">
        <v>207</v>
      </c>
      <c r="B109" t="s">
        <v>836</v>
      </c>
    </row>
    <row r="110" spans="1:2" x14ac:dyDescent="0.3">
      <c r="A110" t="s">
        <v>208</v>
      </c>
      <c r="B110" t="s">
        <v>837</v>
      </c>
    </row>
    <row r="111" spans="1:2" x14ac:dyDescent="0.3">
      <c r="A111" t="s">
        <v>209</v>
      </c>
      <c r="B111" t="s">
        <v>838</v>
      </c>
    </row>
    <row r="112" spans="1:2" x14ac:dyDescent="0.3">
      <c r="A112" t="s">
        <v>210</v>
      </c>
      <c r="B112" t="s">
        <v>839</v>
      </c>
    </row>
    <row r="113" spans="1:2" x14ac:dyDescent="0.3">
      <c r="A113" t="s">
        <v>211</v>
      </c>
      <c r="B113" t="s">
        <v>840</v>
      </c>
    </row>
    <row r="114" spans="1:2" x14ac:dyDescent="0.3">
      <c r="A114" t="s">
        <v>212</v>
      </c>
      <c r="B114" t="s">
        <v>841</v>
      </c>
    </row>
    <row r="115" spans="1:2" x14ac:dyDescent="0.3">
      <c r="A115" t="s">
        <v>124</v>
      </c>
      <c r="B115" t="s">
        <v>753</v>
      </c>
    </row>
    <row r="116" spans="1:2" x14ac:dyDescent="0.3">
      <c r="A116" t="s">
        <v>213</v>
      </c>
      <c r="B116" t="s">
        <v>842</v>
      </c>
    </row>
    <row r="117" spans="1:2" x14ac:dyDescent="0.3">
      <c r="A117" t="s">
        <v>214</v>
      </c>
      <c r="B117" t="s">
        <v>843</v>
      </c>
    </row>
    <row r="118" spans="1:2" x14ac:dyDescent="0.3">
      <c r="A118" t="s">
        <v>215</v>
      </c>
      <c r="B118" t="s">
        <v>844</v>
      </c>
    </row>
    <row r="119" spans="1:2" x14ac:dyDescent="0.3">
      <c r="A119" t="s">
        <v>216</v>
      </c>
      <c r="B119" t="s">
        <v>845</v>
      </c>
    </row>
    <row r="120" spans="1:2" x14ac:dyDescent="0.3">
      <c r="A120" t="s">
        <v>217</v>
      </c>
      <c r="B120" t="s">
        <v>846</v>
      </c>
    </row>
    <row r="121" spans="1:2" x14ac:dyDescent="0.3">
      <c r="A121" t="s">
        <v>218</v>
      </c>
      <c r="B121" t="s">
        <v>847</v>
      </c>
    </row>
    <row r="122" spans="1:2" x14ac:dyDescent="0.3">
      <c r="A122" t="s">
        <v>219</v>
      </c>
      <c r="B122" t="s">
        <v>848</v>
      </c>
    </row>
    <row r="123" spans="1:2" x14ac:dyDescent="0.3">
      <c r="A123" t="s">
        <v>220</v>
      </c>
      <c r="B123" t="s">
        <v>849</v>
      </c>
    </row>
    <row r="124" spans="1:2" x14ac:dyDescent="0.3">
      <c r="A124" t="s">
        <v>221</v>
      </c>
      <c r="B124" t="s">
        <v>850</v>
      </c>
    </row>
    <row r="125" spans="1:2" x14ac:dyDescent="0.3">
      <c r="A125" t="s">
        <v>222</v>
      </c>
      <c r="B125" t="s">
        <v>851</v>
      </c>
    </row>
    <row r="126" spans="1:2" x14ac:dyDescent="0.3">
      <c r="A126" t="s">
        <v>223</v>
      </c>
      <c r="B126" t="s">
        <v>852</v>
      </c>
    </row>
    <row r="127" spans="1:2" x14ac:dyDescent="0.3">
      <c r="A127" t="s">
        <v>224</v>
      </c>
      <c r="B127" t="s">
        <v>853</v>
      </c>
    </row>
    <row r="128" spans="1:2" x14ac:dyDescent="0.3">
      <c r="A128" t="s">
        <v>612</v>
      </c>
      <c r="B128" t="s">
        <v>1241</v>
      </c>
    </row>
    <row r="129" spans="1:2" x14ac:dyDescent="0.3">
      <c r="A129" t="s">
        <v>651</v>
      </c>
      <c r="B129" t="s">
        <v>1280</v>
      </c>
    </row>
    <row r="130" spans="1:2" x14ac:dyDescent="0.3">
      <c r="A130" t="s">
        <v>225</v>
      </c>
      <c r="B130" t="s">
        <v>854</v>
      </c>
    </row>
    <row r="131" spans="1:2" x14ac:dyDescent="0.3">
      <c r="A131" t="s">
        <v>226</v>
      </c>
      <c r="B131" t="s">
        <v>855</v>
      </c>
    </row>
    <row r="132" spans="1:2" x14ac:dyDescent="0.3">
      <c r="A132" t="s">
        <v>227</v>
      </c>
      <c r="B132" t="s">
        <v>856</v>
      </c>
    </row>
    <row r="133" spans="1:2" x14ac:dyDescent="0.3">
      <c r="A133" t="s">
        <v>228</v>
      </c>
      <c r="B133" t="s">
        <v>857</v>
      </c>
    </row>
    <row r="134" spans="1:2" x14ac:dyDescent="0.3">
      <c r="A134" t="s">
        <v>229</v>
      </c>
      <c r="B134" t="s">
        <v>858</v>
      </c>
    </row>
    <row r="135" spans="1:2" x14ac:dyDescent="0.3">
      <c r="A135" t="s">
        <v>230</v>
      </c>
      <c r="B135" t="s">
        <v>859</v>
      </c>
    </row>
    <row r="136" spans="1:2" x14ac:dyDescent="0.3">
      <c r="A136" t="s">
        <v>231</v>
      </c>
      <c r="B136" t="s">
        <v>860</v>
      </c>
    </row>
    <row r="137" spans="1:2" x14ac:dyDescent="0.3">
      <c r="A137" t="s">
        <v>232</v>
      </c>
      <c r="B137" t="s">
        <v>861</v>
      </c>
    </row>
    <row r="138" spans="1:2" x14ac:dyDescent="0.3">
      <c r="A138" t="s">
        <v>233</v>
      </c>
      <c r="B138" t="s">
        <v>862</v>
      </c>
    </row>
    <row r="139" spans="1:2" x14ac:dyDescent="0.3">
      <c r="A139" t="s">
        <v>234</v>
      </c>
      <c r="B139" t="s">
        <v>863</v>
      </c>
    </row>
    <row r="140" spans="1:2" x14ac:dyDescent="0.3">
      <c r="A140" t="s">
        <v>235</v>
      </c>
      <c r="B140" t="s">
        <v>864</v>
      </c>
    </row>
    <row r="141" spans="1:2" x14ac:dyDescent="0.3">
      <c r="A141" t="s">
        <v>236</v>
      </c>
      <c r="B141" t="s">
        <v>865</v>
      </c>
    </row>
    <row r="142" spans="1:2" x14ac:dyDescent="0.3">
      <c r="A142" t="s">
        <v>237</v>
      </c>
      <c r="B142" t="s">
        <v>866</v>
      </c>
    </row>
    <row r="143" spans="1:2" x14ac:dyDescent="0.3">
      <c r="A143" t="s">
        <v>238</v>
      </c>
      <c r="B143" t="s">
        <v>867</v>
      </c>
    </row>
    <row r="144" spans="1:2" x14ac:dyDescent="0.3">
      <c r="A144" t="s">
        <v>239</v>
      </c>
      <c r="B144" t="s">
        <v>868</v>
      </c>
    </row>
    <row r="145" spans="1:2" x14ac:dyDescent="0.3">
      <c r="A145" t="s">
        <v>240</v>
      </c>
      <c r="B145" t="s">
        <v>869</v>
      </c>
    </row>
    <row r="146" spans="1:2" x14ac:dyDescent="0.3">
      <c r="A146" t="s">
        <v>241</v>
      </c>
      <c r="B146" t="s">
        <v>870</v>
      </c>
    </row>
    <row r="147" spans="1:2" x14ac:dyDescent="0.3">
      <c r="A147" t="s">
        <v>242</v>
      </c>
      <c r="B147" t="s">
        <v>871</v>
      </c>
    </row>
    <row r="148" spans="1:2" x14ac:dyDescent="0.3">
      <c r="A148" t="s">
        <v>243</v>
      </c>
      <c r="B148" t="s">
        <v>872</v>
      </c>
    </row>
    <row r="149" spans="1:2" x14ac:dyDescent="0.3">
      <c r="A149" t="s">
        <v>628</v>
      </c>
      <c r="B149" t="s">
        <v>1257</v>
      </c>
    </row>
    <row r="150" spans="1:2" x14ac:dyDescent="0.3">
      <c r="A150" t="s">
        <v>658</v>
      </c>
      <c r="B150" t="s">
        <v>1287</v>
      </c>
    </row>
    <row r="151" spans="1:2" x14ac:dyDescent="0.3">
      <c r="A151" t="s">
        <v>244</v>
      </c>
      <c r="B151" t="s">
        <v>873</v>
      </c>
    </row>
    <row r="152" spans="1:2" x14ac:dyDescent="0.3">
      <c r="A152" t="s">
        <v>245</v>
      </c>
      <c r="B152" t="s">
        <v>874</v>
      </c>
    </row>
    <row r="153" spans="1:2" x14ac:dyDescent="0.3">
      <c r="A153" t="s">
        <v>246</v>
      </c>
      <c r="B153" t="s">
        <v>875</v>
      </c>
    </row>
    <row r="154" spans="1:2" x14ac:dyDescent="0.3">
      <c r="A154" t="s">
        <v>247</v>
      </c>
      <c r="B154" t="s">
        <v>876</v>
      </c>
    </row>
    <row r="155" spans="1:2" x14ac:dyDescent="0.3">
      <c r="A155" t="s">
        <v>248</v>
      </c>
      <c r="B155" t="s">
        <v>877</v>
      </c>
    </row>
    <row r="156" spans="1:2" x14ac:dyDescent="0.3">
      <c r="A156" t="s">
        <v>249</v>
      </c>
      <c r="B156" t="s">
        <v>878</v>
      </c>
    </row>
    <row r="157" spans="1:2" x14ac:dyDescent="0.3">
      <c r="A157" t="s">
        <v>250</v>
      </c>
      <c r="B157" t="s">
        <v>879</v>
      </c>
    </row>
    <row r="158" spans="1:2" x14ac:dyDescent="0.3">
      <c r="A158" t="s">
        <v>251</v>
      </c>
      <c r="B158" t="s">
        <v>880</v>
      </c>
    </row>
    <row r="159" spans="1:2" x14ac:dyDescent="0.3">
      <c r="A159" t="s">
        <v>252</v>
      </c>
      <c r="B159" t="s">
        <v>881</v>
      </c>
    </row>
    <row r="160" spans="1:2" x14ac:dyDescent="0.3">
      <c r="A160" t="s">
        <v>253</v>
      </c>
      <c r="B160" t="s">
        <v>882</v>
      </c>
    </row>
    <row r="161" spans="1:2" x14ac:dyDescent="0.3">
      <c r="A161" t="s">
        <v>254</v>
      </c>
      <c r="B161" t="s">
        <v>883</v>
      </c>
    </row>
    <row r="162" spans="1:2" x14ac:dyDescent="0.3">
      <c r="A162" t="s">
        <v>255</v>
      </c>
      <c r="B162" t="s">
        <v>884</v>
      </c>
    </row>
    <row r="163" spans="1:2" x14ac:dyDescent="0.3">
      <c r="A163" t="s">
        <v>256</v>
      </c>
      <c r="B163" t="s">
        <v>885</v>
      </c>
    </row>
    <row r="164" spans="1:2" x14ac:dyDescent="0.3">
      <c r="A164" t="s">
        <v>257</v>
      </c>
      <c r="B164" t="s">
        <v>886</v>
      </c>
    </row>
    <row r="165" spans="1:2" x14ac:dyDescent="0.3">
      <c r="A165" t="s">
        <v>258</v>
      </c>
      <c r="B165" t="s">
        <v>887</v>
      </c>
    </row>
    <row r="166" spans="1:2" x14ac:dyDescent="0.3">
      <c r="A166" t="s">
        <v>640</v>
      </c>
      <c r="B166" t="s">
        <v>1269</v>
      </c>
    </row>
    <row r="167" spans="1:2" x14ac:dyDescent="0.3">
      <c r="A167" t="s">
        <v>259</v>
      </c>
      <c r="B167" t="s">
        <v>888</v>
      </c>
    </row>
    <row r="168" spans="1:2" x14ac:dyDescent="0.3">
      <c r="A168" t="s">
        <v>260</v>
      </c>
      <c r="B168" t="s">
        <v>889</v>
      </c>
    </row>
    <row r="169" spans="1:2" x14ac:dyDescent="0.3">
      <c r="A169" t="s">
        <v>261</v>
      </c>
      <c r="B169" t="s">
        <v>890</v>
      </c>
    </row>
    <row r="170" spans="1:2" x14ac:dyDescent="0.3">
      <c r="A170" t="s">
        <v>262</v>
      </c>
      <c r="B170" t="s">
        <v>891</v>
      </c>
    </row>
    <row r="171" spans="1:2" x14ac:dyDescent="0.3">
      <c r="A171" t="s">
        <v>263</v>
      </c>
      <c r="B171" t="s">
        <v>892</v>
      </c>
    </row>
    <row r="172" spans="1:2" x14ac:dyDescent="0.3">
      <c r="A172" t="s">
        <v>264</v>
      </c>
      <c r="B172" t="s">
        <v>893</v>
      </c>
    </row>
    <row r="173" spans="1:2" x14ac:dyDescent="0.3">
      <c r="A173" t="s">
        <v>265</v>
      </c>
      <c r="B173" t="s">
        <v>894</v>
      </c>
    </row>
    <row r="174" spans="1:2" x14ac:dyDescent="0.3">
      <c r="A174" t="s">
        <v>266</v>
      </c>
      <c r="B174" t="s">
        <v>895</v>
      </c>
    </row>
    <row r="175" spans="1:2" x14ac:dyDescent="0.3">
      <c r="A175" t="s">
        <v>267</v>
      </c>
      <c r="B175" t="s">
        <v>896</v>
      </c>
    </row>
    <row r="176" spans="1:2" x14ac:dyDescent="0.3">
      <c r="A176" t="s">
        <v>268</v>
      </c>
      <c r="B176" t="s">
        <v>897</v>
      </c>
    </row>
    <row r="177" spans="1:2" x14ac:dyDescent="0.3">
      <c r="A177" t="s">
        <v>269</v>
      </c>
      <c r="B177" t="s">
        <v>898</v>
      </c>
    </row>
    <row r="178" spans="1:2" x14ac:dyDescent="0.3">
      <c r="A178" t="s">
        <v>270</v>
      </c>
      <c r="B178" t="s">
        <v>899</v>
      </c>
    </row>
    <row r="179" spans="1:2" x14ac:dyDescent="0.3">
      <c r="A179" t="s">
        <v>271</v>
      </c>
      <c r="B179" t="s">
        <v>900</v>
      </c>
    </row>
    <row r="180" spans="1:2" x14ac:dyDescent="0.3">
      <c r="A180" t="s">
        <v>272</v>
      </c>
      <c r="B180" t="s">
        <v>901</v>
      </c>
    </row>
    <row r="181" spans="1:2" x14ac:dyDescent="0.3">
      <c r="A181" t="s">
        <v>273</v>
      </c>
      <c r="B181" t="s">
        <v>902</v>
      </c>
    </row>
    <row r="182" spans="1:2" x14ac:dyDescent="0.3">
      <c r="A182" t="s">
        <v>274</v>
      </c>
      <c r="B182" t="s">
        <v>903</v>
      </c>
    </row>
    <row r="183" spans="1:2" x14ac:dyDescent="0.3">
      <c r="A183" t="s">
        <v>275</v>
      </c>
      <c r="B183" t="s">
        <v>904</v>
      </c>
    </row>
    <row r="184" spans="1:2" x14ac:dyDescent="0.3">
      <c r="A184" t="s">
        <v>276</v>
      </c>
      <c r="B184" t="s">
        <v>905</v>
      </c>
    </row>
    <row r="185" spans="1:2" x14ac:dyDescent="0.3">
      <c r="A185" t="s">
        <v>277</v>
      </c>
      <c r="B185" t="s">
        <v>906</v>
      </c>
    </row>
    <row r="186" spans="1:2" x14ac:dyDescent="0.3">
      <c r="A186" t="s">
        <v>278</v>
      </c>
      <c r="B186" t="s">
        <v>907</v>
      </c>
    </row>
    <row r="187" spans="1:2" x14ac:dyDescent="0.3">
      <c r="A187" t="s">
        <v>279</v>
      </c>
      <c r="B187" t="s">
        <v>908</v>
      </c>
    </row>
    <row r="188" spans="1:2" x14ac:dyDescent="0.3">
      <c r="A188" t="s">
        <v>657</v>
      </c>
      <c r="B188" t="s">
        <v>1286</v>
      </c>
    </row>
    <row r="189" spans="1:2" x14ac:dyDescent="0.3">
      <c r="A189" t="s">
        <v>280</v>
      </c>
      <c r="B189" t="s">
        <v>909</v>
      </c>
    </row>
    <row r="190" spans="1:2" x14ac:dyDescent="0.3">
      <c r="A190" t="s">
        <v>281</v>
      </c>
      <c r="B190" t="s">
        <v>910</v>
      </c>
    </row>
    <row r="191" spans="1:2" x14ac:dyDescent="0.3">
      <c r="A191" t="s">
        <v>282</v>
      </c>
      <c r="B191" t="s">
        <v>911</v>
      </c>
    </row>
    <row r="192" spans="1:2" x14ac:dyDescent="0.3">
      <c r="A192" t="s">
        <v>283</v>
      </c>
      <c r="B192" t="s">
        <v>912</v>
      </c>
    </row>
    <row r="193" spans="1:2" x14ac:dyDescent="0.3">
      <c r="A193" t="s">
        <v>284</v>
      </c>
      <c r="B193" t="s">
        <v>913</v>
      </c>
    </row>
    <row r="194" spans="1:2" x14ac:dyDescent="0.3">
      <c r="A194" t="s">
        <v>285</v>
      </c>
      <c r="B194" t="s">
        <v>914</v>
      </c>
    </row>
    <row r="195" spans="1:2" x14ac:dyDescent="0.3">
      <c r="A195" t="s">
        <v>286</v>
      </c>
      <c r="B195" t="s">
        <v>915</v>
      </c>
    </row>
    <row r="196" spans="1:2" x14ac:dyDescent="0.3">
      <c r="A196" t="s">
        <v>287</v>
      </c>
      <c r="B196" t="s">
        <v>916</v>
      </c>
    </row>
    <row r="197" spans="1:2" x14ac:dyDescent="0.3">
      <c r="A197" t="s">
        <v>288</v>
      </c>
      <c r="B197" t="s">
        <v>917</v>
      </c>
    </row>
    <row r="198" spans="1:2" x14ac:dyDescent="0.3">
      <c r="A198" t="s">
        <v>289</v>
      </c>
      <c r="B198" t="s">
        <v>918</v>
      </c>
    </row>
    <row r="199" spans="1:2" x14ac:dyDescent="0.3">
      <c r="A199" t="s">
        <v>653</v>
      </c>
      <c r="B199" t="s">
        <v>1282</v>
      </c>
    </row>
    <row r="200" spans="1:2" x14ac:dyDescent="0.3">
      <c r="A200" t="s">
        <v>290</v>
      </c>
      <c r="B200" t="s">
        <v>919</v>
      </c>
    </row>
    <row r="201" spans="1:2" x14ac:dyDescent="0.3">
      <c r="A201" t="s">
        <v>291</v>
      </c>
      <c r="B201" t="s">
        <v>920</v>
      </c>
    </row>
    <row r="202" spans="1:2" x14ac:dyDescent="0.3">
      <c r="A202" t="s">
        <v>664</v>
      </c>
      <c r="B202" t="s">
        <v>1293</v>
      </c>
    </row>
    <row r="203" spans="1:2" x14ac:dyDescent="0.3">
      <c r="A203" t="s">
        <v>292</v>
      </c>
      <c r="B203" t="s">
        <v>921</v>
      </c>
    </row>
    <row r="204" spans="1:2" x14ac:dyDescent="0.3">
      <c r="A204" t="s">
        <v>293</v>
      </c>
      <c r="B204" t="s">
        <v>922</v>
      </c>
    </row>
    <row r="205" spans="1:2" x14ac:dyDescent="0.3">
      <c r="A205" t="s">
        <v>294</v>
      </c>
      <c r="B205" t="s">
        <v>923</v>
      </c>
    </row>
    <row r="206" spans="1:2" x14ac:dyDescent="0.3">
      <c r="A206" t="s">
        <v>295</v>
      </c>
      <c r="B206" t="s">
        <v>924</v>
      </c>
    </row>
    <row r="207" spans="1:2" x14ac:dyDescent="0.3">
      <c r="A207" t="s">
        <v>296</v>
      </c>
      <c r="B207" t="s">
        <v>925</v>
      </c>
    </row>
    <row r="208" spans="1:2" x14ac:dyDescent="0.3">
      <c r="A208" t="s">
        <v>297</v>
      </c>
      <c r="B208" t="s">
        <v>926</v>
      </c>
    </row>
    <row r="209" spans="1:2" x14ac:dyDescent="0.3">
      <c r="A209" t="s">
        <v>298</v>
      </c>
      <c r="B209" t="s">
        <v>927</v>
      </c>
    </row>
    <row r="210" spans="1:2" x14ac:dyDescent="0.3">
      <c r="A210" t="s">
        <v>299</v>
      </c>
      <c r="B210" t="s">
        <v>928</v>
      </c>
    </row>
    <row r="211" spans="1:2" x14ac:dyDescent="0.3">
      <c r="A211" t="s">
        <v>300</v>
      </c>
      <c r="B211" t="s">
        <v>929</v>
      </c>
    </row>
    <row r="212" spans="1:2" x14ac:dyDescent="0.3">
      <c r="A212" t="s">
        <v>301</v>
      </c>
      <c r="B212" t="s">
        <v>930</v>
      </c>
    </row>
    <row r="213" spans="1:2" x14ac:dyDescent="0.3">
      <c r="A213" t="s">
        <v>302</v>
      </c>
      <c r="B213" t="s">
        <v>931</v>
      </c>
    </row>
    <row r="214" spans="1:2" x14ac:dyDescent="0.3">
      <c r="A214" t="s">
        <v>303</v>
      </c>
      <c r="B214" t="s">
        <v>932</v>
      </c>
    </row>
    <row r="215" spans="1:2" x14ac:dyDescent="0.3">
      <c r="A215" t="s">
        <v>304</v>
      </c>
      <c r="B215" t="s">
        <v>933</v>
      </c>
    </row>
    <row r="216" spans="1:2" x14ac:dyDescent="0.3">
      <c r="A216" t="s">
        <v>305</v>
      </c>
      <c r="B216" t="s">
        <v>934</v>
      </c>
    </row>
    <row r="217" spans="1:2" x14ac:dyDescent="0.3">
      <c r="A217" t="s">
        <v>306</v>
      </c>
      <c r="B217" t="s">
        <v>935</v>
      </c>
    </row>
    <row r="218" spans="1:2" x14ac:dyDescent="0.3">
      <c r="A218" t="s">
        <v>307</v>
      </c>
      <c r="B218" t="s">
        <v>936</v>
      </c>
    </row>
    <row r="219" spans="1:2" x14ac:dyDescent="0.3">
      <c r="A219" t="s">
        <v>308</v>
      </c>
      <c r="B219" t="s">
        <v>937</v>
      </c>
    </row>
    <row r="220" spans="1:2" x14ac:dyDescent="0.3">
      <c r="A220" t="s">
        <v>309</v>
      </c>
      <c r="B220" t="s">
        <v>938</v>
      </c>
    </row>
    <row r="221" spans="1:2" x14ac:dyDescent="0.3">
      <c r="A221" t="s">
        <v>310</v>
      </c>
      <c r="B221" t="s">
        <v>939</v>
      </c>
    </row>
    <row r="222" spans="1:2" x14ac:dyDescent="0.3">
      <c r="A222" t="s">
        <v>311</v>
      </c>
      <c r="B222" t="s">
        <v>940</v>
      </c>
    </row>
    <row r="223" spans="1:2" x14ac:dyDescent="0.3">
      <c r="A223" t="s">
        <v>312</v>
      </c>
      <c r="B223" t="s">
        <v>941</v>
      </c>
    </row>
    <row r="224" spans="1:2" x14ac:dyDescent="0.3">
      <c r="A224" t="s">
        <v>313</v>
      </c>
      <c r="B224" t="s">
        <v>942</v>
      </c>
    </row>
    <row r="225" spans="1:2" x14ac:dyDescent="0.3">
      <c r="A225" t="s">
        <v>314</v>
      </c>
      <c r="B225" t="s">
        <v>943</v>
      </c>
    </row>
    <row r="226" spans="1:2" x14ac:dyDescent="0.3">
      <c r="A226" t="s">
        <v>315</v>
      </c>
      <c r="B226" t="s">
        <v>944</v>
      </c>
    </row>
    <row r="227" spans="1:2" x14ac:dyDescent="0.3">
      <c r="A227" t="s">
        <v>316</v>
      </c>
      <c r="B227" t="s">
        <v>945</v>
      </c>
    </row>
    <row r="228" spans="1:2" x14ac:dyDescent="0.3">
      <c r="A228" t="s">
        <v>317</v>
      </c>
      <c r="B228" t="s">
        <v>946</v>
      </c>
    </row>
    <row r="229" spans="1:2" x14ac:dyDescent="0.3">
      <c r="A229" t="s">
        <v>318</v>
      </c>
      <c r="B229" t="s">
        <v>947</v>
      </c>
    </row>
    <row r="230" spans="1:2" x14ac:dyDescent="0.3">
      <c r="A230" t="s">
        <v>319</v>
      </c>
      <c r="B230" t="s">
        <v>948</v>
      </c>
    </row>
    <row r="231" spans="1:2" x14ac:dyDescent="0.3">
      <c r="A231" t="s">
        <v>320</v>
      </c>
      <c r="B231" t="s">
        <v>949</v>
      </c>
    </row>
    <row r="232" spans="1:2" x14ac:dyDescent="0.3">
      <c r="A232" t="s">
        <v>321</v>
      </c>
      <c r="B232" t="s">
        <v>950</v>
      </c>
    </row>
    <row r="233" spans="1:2" x14ac:dyDescent="0.3">
      <c r="A233" t="s">
        <v>322</v>
      </c>
      <c r="B233" t="s">
        <v>951</v>
      </c>
    </row>
    <row r="234" spans="1:2" x14ac:dyDescent="0.3">
      <c r="A234" t="s">
        <v>323</v>
      </c>
      <c r="B234" t="s">
        <v>952</v>
      </c>
    </row>
    <row r="235" spans="1:2" x14ac:dyDescent="0.3">
      <c r="A235" t="s">
        <v>324</v>
      </c>
      <c r="B235" t="s">
        <v>953</v>
      </c>
    </row>
    <row r="236" spans="1:2" x14ac:dyDescent="0.3">
      <c r="A236" t="s">
        <v>325</v>
      </c>
      <c r="B236" t="s">
        <v>954</v>
      </c>
    </row>
    <row r="237" spans="1:2" x14ac:dyDescent="0.3">
      <c r="A237" t="s">
        <v>326</v>
      </c>
      <c r="B237" t="s">
        <v>955</v>
      </c>
    </row>
    <row r="238" spans="1:2" x14ac:dyDescent="0.3">
      <c r="A238" t="s">
        <v>327</v>
      </c>
      <c r="B238" t="s">
        <v>956</v>
      </c>
    </row>
    <row r="239" spans="1:2" x14ac:dyDescent="0.3">
      <c r="A239" t="s">
        <v>328</v>
      </c>
      <c r="B239" t="s">
        <v>957</v>
      </c>
    </row>
    <row r="240" spans="1:2" x14ac:dyDescent="0.3">
      <c r="A240" t="s">
        <v>329</v>
      </c>
      <c r="B240" t="s">
        <v>958</v>
      </c>
    </row>
    <row r="241" spans="1:2" x14ac:dyDescent="0.3">
      <c r="A241" t="s">
        <v>330</v>
      </c>
      <c r="B241" t="s">
        <v>959</v>
      </c>
    </row>
    <row r="242" spans="1:2" x14ac:dyDescent="0.3">
      <c r="A242" t="s">
        <v>331</v>
      </c>
      <c r="B242" t="s">
        <v>960</v>
      </c>
    </row>
    <row r="243" spans="1:2" x14ac:dyDescent="0.3">
      <c r="A243" t="s">
        <v>332</v>
      </c>
      <c r="B243" t="s">
        <v>961</v>
      </c>
    </row>
    <row r="244" spans="1:2" x14ac:dyDescent="0.3">
      <c r="A244" t="s">
        <v>333</v>
      </c>
      <c r="B244" t="s">
        <v>962</v>
      </c>
    </row>
    <row r="245" spans="1:2" x14ac:dyDescent="0.3">
      <c r="A245" t="s">
        <v>659</v>
      </c>
      <c r="B245" t="s">
        <v>1288</v>
      </c>
    </row>
    <row r="246" spans="1:2" x14ac:dyDescent="0.3">
      <c r="A246" t="s">
        <v>334</v>
      </c>
      <c r="B246" t="s">
        <v>963</v>
      </c>
    </row>
    <row r="247" spans="1:2" x14ac:dyDescent="0.3">
      <c r="A247" t="s">
        <v>335</v>
      </c>
      <c r="B247" t="s">
        <v>964</v>
      </c>
    </row>
    <row r="248" spans="1:2" x14ac:dyDescent="0.3">
      <c r="A248" t="s">
        <v>336</v>
      </c>
      <c r="B248" t="s">
        <v>965</v>
      </c>
    </row>
    <row r="249" spans="1:2" x14ac:dyDescent="0.3">
      <c r="A249" t="s">
        <v>337</v>
      </c>
      <c r="B249" t="s">
        <v>966</v>
      </c>
    </row>
    <row r="250" spans="1:2" x14ac:dyDescent="0.3">
      <c r="A250" t="s">
        <v>338</v>
      </c>
      <c r="B250" t="s">
        <v>967</v>
      </c>
    </row>
    <row r="251" spans="1:2" x14ac:dyDescent="0.3">
      <c r="A251" t="s">
        <v>339</v>
      </c>
      <c r="B251" t="s">
        <v>968</v>
      </c>
    </row>
    <row r="252" spans="1:2" x14ac:dyDescent="0.3">
      <c r="A252" t="s">
        <v>340</v>
      </c>
      <c r="B252" t="s">
        <v>969</v>
      </c>
    </row>
    <row r="253" spans="1:2" x14ac:dyDescent="0.3">
      <c r="A253" t="s">
        <v>341</v>
      </c>
      <c r="B253" t="s">
        <v>970</v>
      </c>
    </row>
    <row r="254" spans="1:2" x14ac:dyDescent="0.3">
      <c r="A254" t="s">
        <v>624</v>
      </c>
      <c r="B254" t="s">
        <v>1253</v>
      </c>
    </row>
    <row r="255" spans="1:2" x14ac:dyDescent="0.3">
      <c r="A255" t="s">
        <v>342</v>
      </c>
      <c r="B255" t="s">
        <v>971</v>
      </c>
    </row>
    <row r="256" spans="1:2" x14ac:dyDescent="0.3">
      <c r="A256" t="s">
        <v>343</v>
      </c>
      <c r="B256" t="s">
        <v>972</v>
      </c>
    </row>
    <row r="257" spans="1:2" x14ac:dyDescent="0.3">
      <c r="A257" t="s">
        <v>344</v>
      </c>
      <c r="B257" t="s">
        <v>973</v>
      </c>
    </row>
    <row r="258" spans="1:2" x14ac:dyDescent="0.3">
      <c r="A258" t="s">
        <v>345</v>
      </c>
      <c r="B258" t="s">
        <v>974</v>
      </c>
    </row>
    <row r="259" spans="1:2" x14ac:dyDescent="0.3">
      <c r="A259" t="s">
        <v>346</v>
      </c>
      <c r="B259" t="s">
        <v>975</v>
      </c>
    </row>
    <row r="260" spans="1:2" x14ac:dyDescent="0.3">
      <c r="A260" t="s">
        <v>347</v>
      </c>
      <c r="B260" t="s">
        <v>976</v>
      </c>
    </row>
    <row r="261" spans="1:2" x14ac:dyDescent="0.3">
      <c r="A261" t="s">
        <v>348</v>
      </c>
      <c r="B261" t="s">
        <v>977</v>
      </c>
    </row>
    <row r="262" spans="1:2" x14ac:dyDescent="0.3">
      <c r="A262" t="s">
        <v>349</v>
      </c>
      <c r="B262" t="s">
        <v>978</v>
      </c>
    </row>
    <row r="263" spans="1:2" x14ac:dyDescent="0.3">
      <c r="A263" t="s">
        <v>350</v>
      </c>
      <c r="B263" t="s">
        <v>979</v>
      </c>
    </row>
    <row r="264" spans="1:2" x14ac:dyDescent="0.3">
      <c r="A264" t="s">
        <v>351</v>
      </c>
      <c r="B264" t="s">
        <v>980</v>
      </c>
    </row>
    <row r="265" spans="1:2" x14ac:dyDescent="0.3">
      <c r="A265" t="s">
        <v>352</v>
      </c>
      <c r="B265" t="s">
        <v>981</v>
      </c>
    </row>
    <row r="266" spans="1:2" x14ac:dyDescent="0.3">
      <c r="A266" t="s">
        <v>353</v>
      </c>
      <c r="B266" t="s">
        <v>982</v>
      </c>
    </row>
    <row r="267" spans="1:2" x14ac:dyDescent="0.3">
      <c r="A267" t="s">
        <v>354</v>
      </c>
      <c r="B267" t="s">
        <v>983</v>
      </c>
    </row>
    <row r="268" spans="1:2" x14ac:dyDescent="0.3">
      <c r="A268" t="s">
        <v>355</v>
      </c>
      <c r="B268" t="s">
        <v>984</v>
      </c>
    </row>
    <row r="269" spans="1:2" x14ac:dyDescent="0.3">
      <c r="A269" t="s">
        <v>356</v>
      </c>
      <c r="B269" t="s">
        <v>985</v>
      </c>
    </row>
    <row r="270" spans="1:2" x14ac:dyDescent="0.3">
      <c r="A270" t="s">
        <v>357</v>
      </c>
      <c r="B270" t="s">
        <v>986</v>
      </c>
    </row>
    <row r="271" spans="1:2" x14ac:dyDescent="0.3">
      <c r="A271" t="s">
        <v>358</v>
      </c>
      <c r="B271" t="s">
        <v>987</v>
      </c>
    </row>
    <row r="272" spans="1:2" x14ac:dyDescent="0.3">
      <c r="A272" t="s">
        <v>359</v>
      </c>
      <c r="B272" t="s">
        <v>988</v>
      </c>
    </row>
    <row r="273" spans="1:2" x14ac:dyDescent="0.3">
      <c r="A273" t="s">
        <v>647</v>
      </c>
      <c r="B273" t="s">
        <v>1276</v>
      </c>
    </row>
    <row r="274" spans="1:2" x14ac:dyDescent="0.3">
      <c r="A274" t="s">
        <v>360</v>
      </c>
      <c r="B274" t="s">
        <v>989</v>
      </c>
    </row>
    <row r="275" spans="1:2" x14ac:dyDescent="0.3">
      <c r="A275" t="s">
        <v>361</v>
      </c>
      <c r="B275" t="s">
        <v>990</v>
      </c>
    </row>
    <row r="276" spans="1:2" x14ac:dyDescent="0.3">
      <c r="A276" t="s">
        <v>362</v>
      </c>
      <c r="B276" t="s">
        <v>991</v>
      </c>
    </row>
    <row r="277" spans="1:2" x14ac:dyDescent="0.3">
      <c r="A277" t="s">
        <v>363</v>
      </c>
      <c r="B277" t="s">
        <v>992</v>
      </c>
    </row>
    <row r="278" spans="1:2" x14ac:dyDescent="0.3">
      <c r="A278" t="s">
        <v>364</v>
      </c>
      <c r="B278" t="s">
        <v>993</v>
      </c>
    </row>
    <row r="279" spans="1:2" x14ac:dyDescent="0.3">
      <c r="A279" t="s">
        <v>662</v>
      </c>
      <c r="B279" t="s">
        <v>1291</v>
      </c>
    </row>
    <row r="280" spans="1:2" x14ac:dyDescent="0.3">
      <c r="A280" t="s">
        <v>365</v>
      </c>
      <c r="B280" t="s">
        <v>994</v>
      </c>
    </row>
    <row r="281" spans="1:2" x14ac:dyDescent="0.3">
      <c r="A281" t="s">
        <v>366</v>
      </c>
      <c r="B281" t="s">
        <v>995</v>
      </c>
    </row>
    <row r="282" spans="1:2" x14ac:dyDescent="0.3">
      <c r="A282" t="s">
        <v>367</v>
      </c>
      <c r="B282" t="s">
        <v>996</v>
      </c>
    </row>
    <row r="283" spans="1:2" x14ac:dyDescent="0.3">
      <c r="A283" t="s">
        <v>368</v>
      </c>
      <c r="B283" t="s">
        <v>997</v>
      </c>
    </row>
    <row r="284" spans="1:2" x14ac:dyDescent="0.3">
      <c r="A284" t="s">
        <v>369</v>
      </c>
      <c r="B284" t="s">
        <v>998</v>
      </c>
    </row>
    <row r="285" spans="1:2" x14ac:dyDescent="0.3">
      <c r="A285" t="s">
        <v>370</v>
      </c>
      <c r="B285" t="s">
        <v>999</v>
      </c>
    </row>
    <row r="286" spans="1:2" x14ac:dyDescent="0.3">
      <c r="A286" t="s">
        <v>371</v>
      </c>
      <c r="B286" t="s">
        <v>1000</v>
      </c>
    </row>
    <row r="287" spans="1:2" x14ac:dyDescent="0.3">
      <c r="A287" t="s">
        <v>372</v>
      </c>
      <c r="B287" t="s">
        <v>1001</v>
      </c>
    </row>
    <row r="288" spans="1:2" x14ac:dyDescent="0.3">
      <c r="A288" t="s">
        <v>373</v>
      </c>
      <c r="B288" t="s">
        <v>1002</v>
      </c>
    </row>
    <row r="289" spans="1:2" x14ac:dyDescent="0.3">
      <c r="A289" t="s">
        <v>619</v>
      </c>
      <c r="B289" t="s">
        <v>1248</v>
      </c>
    </row>
    <row r="290" spans="1:2" x14ac:dyDescent="0.3">
      <c r="A290" t="s">
        <v>633</v>
      </c>
      <c r="B290" t="s">
        <v>1262</v>
      </c>
    </row>
    <row r="291" spans="1:2" x14ac:dyDescent="0.3">
      <c r="A291" t="s">
        <v>374</v>
      </c>
      <c r="B291" t="s">
        <v>1003</v>
      </c>
    </row>
    <row r="292" spans="1:2" x14ac:dyDescent="0.3">
      <c r="A292" t="s">
        <v>375</v>
      </c>
      <c r="B292" t="s">
        <v>1004</v>
      </c>
    </row>
    <row r="293" spans="1:2" x14ac:dyDescent="0.3">
      <c r="A293" t="s">
        <v>376</v>
      </c>
      <c r="B293" t="s">
        <v>1005</v>
      </c>
    </row>
    <row r="294" spans="1:2" x14ac:dyDescent="0.3">
      <c r="A294" t="s">
        <v>377</v>
      </c>
      <c r="B294" t="s">
        <v>1006</v>
      </c>
    </row>
    <row r="295" spans="1:2" x14ac:dyDescent="0.3">
      <c r="A295" t="s">
        <v>378</v>
      </c>
      <c r="B295" t="s">
        <v>1007</v>
      </c>
    </row>
    <row r="296" spans="1:2" x14ac:dyDescent="0.3">
      <c r="A296" t="s">
        <v>379</v>
      </c>
      <c r="B296" t="s">
        <v>1008</v>
      </c>
    </row>
    <row r="297" spans="1:2" x14ac:dyDescent="0.3">
      <c r="A297" t="s">
        <v>380</v>
      </c>
      <c r="B297" t="s">
        <v>1009</v>
      </c>
    </row>
    <row r="298" spans="1:2" x14ac:dyDescent="0.3">
      <c r="A298" t="s">
        <v>381</v>
      </c>
      <c r="B298" t="s">
        <v>1010</v>
      </c>
    </row>
    <row r="299" spans="1:2" x14ac:dyDescent="0.3">
      <c r="A299" t="s">
        <v>382</v>
      </c>
      <c r="B299" t="s">
        <v>1011</v>
      </c>
    </row>
    <row r="300" spans="1:2" x14ac:dyDescent="0.3">
      <c r="A300" t="s">
        <v>383</v>
      </c>
      <c r="B300" t="s">
        <v>1012</v>
      </c>
    </row>
    <row r="301" spans="1:2" x14ac:dyDescent="0.3">
      <c r="A301" t="s">
        <v>384</v>
      </c>
      <c r="B301" t="s">
        <v>1013</v>
      </c>
    </row>
    <row r="302" spans="1:2" x14ac:dyDescent="0.3">
      <c r="A302" t="s">
        <v>385</v>
      </c>
      <c r="B302" t="s">
        <v>1014</v>
      </c>
    </row>
    <row r="303" spans="1:2" x14ac:dyDescent="0.3">
      <c r="A303" t="s">
        <v>613</v>
      </c>
      <c r="B303" t="s">
        <v>1242</v>
      </c>
    </row>
    <row r="304" spans="1:2" x14ac:dyDescent="0.3">
      <c r="A304" t="s">
        <v>655</v>
      </c>
      <c r="B304" t="s">
        <v>1284</v>
      </c>
    </row>
    <row r="305" spans="1:2" x14ac:dyDescent="0.3">
      <c r="A305" t="s">
        <v>663</v>
      </c>
      <c r="B305" t="s">
        <v>1292</v>
      </c>
    </row>
    <row r="306" spans="1:2" x14ac:dyDescent="0.3">
      <c r="A306" t="s">
        <v>386</v>
      </c>
      <c r="B306" t="s">
        <v>1015</v>
      </c>
    </row>
    <row r="307" spans="1:2" x14ac:dyDescent="0.3">
      <c r="A307" t="s">
        <v>387</v>
      </c>
      <c r="B307" t="s">
        <v>1016</v>
      </c>
    </row>
    <row r="308" spans="1:2" x14ac:dyDescent="0.3">
      <c r="A308" t="s">
        <v>388</v>
      </c>
      <c r="B308" t="s">
        <v>1017</v>
      </c>
    </row>
    <row r="309" spans="1:2" x14ac:dyDescent="0.3">
      <c r="A309" t="s">
        <v>654</v>
      </c>
      <c r="B309" t="s">
        <v>1283</v>
      </c>
    </row>
    <row r="310" spans="1:2" x14ac:dyDescent="0.3">
      <c r="A310" t="s">
        <v>389</v>
      </c>
      <c r="B310" t="s">
        <v>1018</v>
      </c>
    </row>
    <row r="311" spans="1:2" x14ac:dyDescent="0.3">
      <c r="A311" t="s">
        <v>390</v>
      </c>
      <c r="B311" t="s">
        <v>1019</v>
      </c>
    </row>
    <row r="312" spans="1:2" x14ac:dyDescent="0.3">
      <c r="A312" t="s">
        <v>391</v>
      </c>
      <c r="B312" t="s">
        <v>1020</v>
      </c>
    </row>
    <row r="313" spans="1:2" x14ac:dyDescent="0.3">
      <c r="A313" t="s">
        <v>392</v>
      </c>
      <c r="B313" t="s">
        <v>1021</v>
      </c>
    </row>
    <row r="314" spans="1:2" x14ac:dyDescent="0.3">
      <c r="A314" t="s">
        <v>393</v>
      </c>
      <c r="B314" t="s">
        <v>1022</v>
      </c>
    </row>
    <row r="315" spans="1:2" x14ac:dyDescent="0.3">
      <c r="A315" t="s">
        <v>394</v>
      </c>
      <c r="B315" t="s">
        <v>1023</v>
      </c>
    </row>
    <row r="316" spans="1:2" x14ac:dyDescent="0.3">
      <c r="A316" t="s">
        <v>395</v>
      </c>
      <c r="B316" t="s">
        <v>1024</v>
      </c>
    </row>
    <row r="317" spans="1:2" x14ac:dyDescent="0.3">
      <c r="A317" t="s">
        <v>396</v>
      </c>
      <c r="B317" t="s">
        <v>1025</v>
      </c>
    </row>
    <row r="318" spans="1:2" x14ac:dyDescent="0.3">
      <c r="A318" t="s">
        <v>397</v>
      </c>
      <c r="B318" t="s">
        <v>1026</v>
      </c>
    </row>
    <row r="319" spans="1:2" x14ac:dyDescent="0.3">
      <c r="A319" t="s">
        <v>398</v>
      </c>
      <c r="B319" t="s">
        <v>1027</v>
      </c>
    </row>
    <row r="320" spans="1:2" x14ac:dyDescent="0.3">
      <c r="A320" t="s">
        <v>642</v>
      </c>
      <c r="B320" t="s">
        <v>1271</v>
      </c>
    </row>
    <row r="321" spans="1:2" x14ac:dyDescent="0.3">
      <c r="A321" t="s">
        <v>656</v>
      </c>
      <c r="B321" t="s">
        <v>1285</v>
      </c>
    </row>
    <row r="322" spans="1:2" x14ac:dyDescent="0.3">
      <c r="A322" t="s">
        <v>399</v>
      </c>
      <c r="B322" t="s">
        <v>1028</v>
      </c>
    </row>
    <row r="323" spans="1:2" x14ac:dyDescent="0.3">
      <c r="A323" t="s">
        <v>400</v>
      </c>
      <c r="B323" t="s">
        <v>1029</v>
      </c>
    </row>
    <row r="324" spans="1:2" x14ac:dyDescent="0.3">
      <c r="A324" t="s">
        <v>401</v>
      </c>
      <c r="B324" t="s">
        <v>1030</v>
      </c>
    </row>
    <row r="325" spans="1:2" x14ac:dyDescent="0.3">
      <c r="A325" t="s">
        <v>402</v>
      </c>
      <c r="B325" t="s">
        <v>1031</v>
      </c>
    </row>
    <row r="326" spans="1:2" x14ac:dyDescent="0.3">
      <c r="A326" t="s">
        <v>403</v>
      </c>
      <c r="B326" t="s">
        <v>1032</v>
      </c>
    </row>
    <row r="327" spans="1:2" x14ac:dyDescent="0.3">
      <c r="A327" t="s">
        <v>404</v>
      </c>
      <c r="B327" t="s">
        <v>1033</v>
      </c>
    </row>
    <row r="328" spans="1:2" x14ac:dyDescent="0.3">
      <c r="A328" t="s">
        <v>405</v>
      </c>
      <c r="B328" t="s">
        <v>1034</v>
      </c>
    </row>
    <row r="329" spans="1:2" x14ac:dyDescent="0.3">
      <c r="A329" t="s">
        <v>406</v>
      </c>
      <c r="B329" t="s">
        <v>1035</v>
      </c>
    </row>
    <row r="330" spans="1:2" x14ac:dyDescent="0.3">
      <c r="A330" t="s">
        <v>407</v>
      </c>
      <c r="B330" t="s">
        <v>1036</v>
      </c>
    </row>
    <row r="331" spans="1:2" x14ac:dyDescent="0.3">
      <c r="A331" t="s">
        <v>408</v>
      </c>
      <c r="B331" t="s">
        <v>1037</v>
      </c>
    </row>
    <row r="332" spans="1:2" x14ac:dyDescent="0.3">
      <c r="A332" t="s">
        <v>409</v>
      </c>
      <c r="B332" t="s">
        <v>1038</v>
      </c>
    </row>
    <row r="333" spans="1:2" x14ac:dyDescent="0.3">
      <c r="A333" t="s">
        <v>410</v>
      </c>
      <c r="B333" t="s">
        <v>1039</v>
      </c>
    </row>
    <row r="334" spans="1:2" x14ac:dyDescent="0.3">
      <c r="A334" t="s">
        <v>411</v>
      </c>
      <c r="B334" t="s">
        <v>1040</v>
      </c>
    </row>
    <row r="335" spans="1:2" x14ac:dyDescent="0.3">
      <c r="A335" t="s">
        <v>412</v>
      </c>
      <c r="B335" t="s">
        <v>1041</v>
      </c>
    </row>
    <row r="336" spans="1:2" x14ac:dyDescent="0.3">
      <c r="A336" t="s">
        <v>413</v>
      </c>
      <c r="B336" t="s">
        <v>1042</v>
      </c>
    </row>
    <row r="337" spans="1:2" x14ac:dyDescent="0.3">
      <c r="A337" t="s">
        <v>414</v>
      </c>
      <c r="B337" t="s">
        <v>1043</v>
      </c>
    </row>
    <row r="338" spans="1:2" x14ac:dyDescent="0.3">
      <c r="A338" t="s">
        <v>415</v>
      </c>
      <c r="B338" t="s">
        <v>1044</v>
      </c>
    </row>
    <row r="339" spans="1:2" x14ac:dyDescent="0.3">
      <c r="A339" t="s">
        <v>416</v>
      </c>
      <c r="B339" t="s">
        <v>1045</v>
      </c>
    </row>
    <row r="340" spans="1:2" x14ac:dyDescent="0.3">
      <c r="A340" t="s">
        <v>417</v>
      </c>
      <c r="B340" t="s">
        <v>1046</v>
      </c>
    </row>
    <row r="341" spans="1:2" x14ac:dyDescent="0.3">
      <c r="A341" t="s">
        <v>418</v>
      </c>
      <c r="B341" t="s">
        <v>1047</v>
      </c>
    </row>
    <row r="342" spans="1:2" x14ac:dyDescent="0.3">
      <c r="A342" t="s">
        <v>615</v>
      </c>
      <c r="B342" t="s">
        <v>1244</v>
      </c>
    </row>
    <row r="343" spans="1:2" x14ac:dyDescent="0.3">
      <c r="A343" t="s">
        <v>643</v>
      </c>
      <c r="B343" t="s">
        <v>1272</v>
      </c>
    </row>
    <row r="344" spans="1:2" x14ac:dyDescent="0.3">
      <c r="A344" t="s">
        <v>419</v>
      </c>
      <c r="B344" t="s">
        <v>1048</v>
      </c>
    </row>
    <row r="345" spans="1:2" x14ac:dyDescent="0.3">
      <c r="A345" t="s">
        <v>420</v>
      </c>
      <c r="B345" t="s">
        <v>1049</v>
      </c>
    </row>
    <row r="346" spans="1:2" x14ac:dyDescent="0.3">
      <c r="A346" t="s">
        <v>421</v>
      </c>
      <c r="B346" t="s">
        <v>1050</v>
      </c>
    </row>
    <row r="347" spans="1:2" x14ac:dyDescent="0.3">
      <c r="A347" t="s">
        <v>422</v>
      </c>
      <c r="B347" t="s">
        <v>1051</v>
      </c>
    </row>
    <row r="348" spans="1:2" x14ac:dyDescent="0.3">
      <c r="A348" t="s">
        <v>423</v>
      </c>
      <c r="B348" t="s">
        <v>1052</v>
      </c>
    </row>
    <row r="349" spans="1:2" x14ac:dyDescent="0.3">
      <c r="A349" t="s">
        <v>424</v>
      </c>
      <c r="B349" t="s">
        <v>1053</v>
      </c>
    </row>
    <row r="350" spans="1:2" x14ac:dyDescent="0.3">
      <c r="A350" t="s">
        <v>425</v>
      </c>
      <c r="B350" t="s">
        <v>1054</v>
      </c>
    </row>
    <row r="351" spans="1:2" x14ac:dyDescent="0.3">
      <c r="A351" t="s">
        <v>426</v>
      </c>
      <c r="B351" t="s">
        <v>1055</v>
      </c>
    </row>
    <row r="352" spans="1:2" x14ac:dyDescent="0.3">
      <c r="A352" t="s">
        <v>427</v>
      </c>
      <c r="B352" t="s">
        <v>1056</v>
      </c>
    </row>
    <row r="353" spans="1:2" x14ac:dyDescent="0.3">
      <c r="A353" t="s">
        <v>428</v>
      </c>
      <c r="B353" t="s">
        <v>1057</v>
      </c>
    </row>
    <row r="354" spans="1:2" x14ac:dyDescent="0.3">
      <c r="A354" t="s">
        <v>429</v>
      </c>
      <c r="B354" t="s">
        <v>1058</v>
      </c>
    </row>
    <row r="355" spans="1:2" x14ac:dyDescent="0.3">
      <c r="A355" t="s">
        <v>430</v>
      </c>
      <c r="B355" t="s">
        <v>1059</v>
      </c>
    </row>
    <row r="356" spans="1:2" x14ac:dyDescent="0.3">
      <c r="A356" t="s">
        <v>431</v>
      </c>
      <c r="B356" t="s">
        <v>1060</v>
      </c>
    </row>
    <row r="357" spans="1:2" x14ac:dyDescent="0.3">
      <c r="A357" t="s">
        <v>432</v>
      </c>
      <c r="B357" t="s">
        <v>1061</v>
      </c>
    </row>
    <row r="358" spans="1:2" x14ac:dyDescent="0.3">
      <c r="A358" t="s">
        <v>433</v>
      </c>
      <c r="B358" t="s">
        <v>1062</v>
      </c>
    </row>
    <row r="359" spans="1:2" x14ac:dyDescent="0.3">
      <c r="A359" t="s">
        <v>635</v>
      </c>
      <c r="B359" t="s">
        <v>1264</v>
      </c>
    </row>
    <row r="360" spans="1:2" x14ac:dyDescent="0.3">
      <c r="A360" t="s">
        <v>434</v>
      </c>
      <c r="B360" t="s">
        <v>1063</v>
      </c>
    </row>
    <row r="361" spans="1:2" x14ac:dyDescent="0.3">
      <c r="A361" t="s">
        <v>435</v>
      </c>
      <c r="B361" t="s">
        <v>1064</v>
      </c>
    </row>
    <row r="362" spans="1:2" x14ac:dyDescent="0.3">
      <c r="A362" t="s">
        <v>436</v>
      </c>
      <c r="B362" t="s">
        <v>1065</v>
      </c>
    </row>
    <row r="363" spans="1:2" x14ac:dyDescent="0.3">
      <c r="A363" t="s">
        <v>437</v>
      </c>
      <c r="B363" t="s">
        <v>1066</v>
      </c>
    </row>
    <row r="364" spans="1:2" x14ac:dyDescent="0.3">
      <c r="A364" t="s">
        <v>438</v>
      </c>
      <c r="B364" t="s">
        <v>1067</v>
      </c>
    </row>
    <row r="365" spans="1:2" x14ac:dyDescent="0.3">
      <c r="A365" t="s">
        <v>641</v>
      </c>
      <c r="B365" t="s">
        <v>1270</v>
      </c>
    </row>
    <row r="366" spans="1:2" x14ac:dyDescent="0.3">
      <c r="A366" t="s">
        <v>439</v>
      </c>
      <c r="B366" t="s">
        <v>1068</v>
      </c>
    </row>
    <row r="367" spans="1:2" x14ac:dyDescent="0.3">
      <c r="A367" t="s">
        <v>440</v>
      </c>
      <c r="B367" t="s">
        <v>1069</v>
      </c>
    </row>
    <row r="368" spans="1:2" x14ac:dyDescent="0.3">
      <c r="A368" t="s">
        <v>441</v>
      </c>
      <c r="B368" t="s">
        <v>1070</v>
      </c>
    </row>
    <row r="369" spans="1:2" x14ac:dyDescent="0.3">
      <c r="A369" t="s">
        <v>442</v>
      </c>
      <c r="B369" t="s">
        <v>1071</v>
      </c>
    </row>
    <row r="370" spans="1:2" x14ac:dyDescent="0.3">
      <c r="A370" t="s">
        <v>443</v>
      </c>
      <c r="B370" t="s">
        <v>1072</v>
      </c>
    </row>
    <row r="371" spans="1:2" x14ac:dyDescent="0.3">
      <c r="A371" t="s">
        <v>444</v>
      </c>
      <c r="B371" t="s">
        <v>1073</v>
      </c>
    </row>
    <row r="372" spans="1:2" x14ac:dyDescent="0.3">
      <c r="A372" t="s">
        <v>445</v>
      </c>
      <c r="B372" t="s">
        <v>1074</v>
      </c>
    </row>
    <row r="373" spans="1:2" x14ac:dyDescent="0.3">
      <c r="A373" t="s">
        <v>446</v>
      </c>
      <c r="B373" t="s">
        <v>1075</v>
      </c>
    </row>
    <row r="374" spans="1:2" x14ac:dyDescent="0.3">
      <c r="A374" t="s">
        <v>447</v>
      </c>
      <c r="B374" t="s">
        <v>1076</v>
      </c>
    </row>
    <row r="375" spans="1:2" x14ac:dyDescent="0.3">
      <c r="A375" t="s">
        <v>448</v>
      </c>
      <c r="B375" t="s">
        <v>1077</v>
      </c>
    </row>
    <row r="376" spans="1:2" x14ac:dyDescent="0.3">
      <c r="A376" t="s">
        <v>449</v>
      </c>
      <c r="B376" t="s">
        <v>1078</v>
      </c>
    </row>
    <row r="377" spans="1:2" x14ac:dyDescent="0.3">
      <c r="A377" t="s">
        <v>450</v>
      </c>
      <c r="B377" t="s">
        <v>1079</v>
      </c>
    </row>
    <row r="378" spans="1:2" x14ac:dyDescent="0.3">
      <c r="A378" t="s">
        <v>451</v>
      </c>
      <c r="B378" t="s">
        <v>1080</v>
      </c>
    </row>
    <row r="379" spans="1:2" x14ac:dyDescent="0.3">
      <c r="A379" t="s">
        <v>452</v>
      </c>
      <c r="B379" t="s">
        <v>1081</v>
      </c>
    </row>
    <row r="380" spans="1:2" x14ac:dyDescent="0.3">
      <c r="A380" t="s">
        <v>453</v>
      </c>
      <c r="B380" t="s">
        <v>1082</v>
      </c>
    </row>
    <row r="381" spans="1:2" x14ac:dyDescent="0.3">
      <c r="A381" t="s">
        <v>454</v>
      </c>
      <c r="B381" t="s">
        <v>1083</v>
      </c>
    </row>
    <row r="382" spans="1:2" x14ac:dyDescent="0.3">
      <c r="A382" t="s">
        <v>455</v>
      </c>
      <c r="B382" t="s">
        <v>1084</v>
      </c>
    </row>
    <row r="383" spans="1:2" x14ac:dyDescent="0.3">
      <c r="A383" t="s">
        <v>456</v>
      </c>
      <c r="B383" t="s">
        <v>1085</v>
      </c>
    </row>
    <row r="384" spans="1:2" x14ac:dyDescent="0.3">
      <c r="A384" t="s">
        <v>457</v>
      </c>
      <c r="B384" t="s">
        <v>1086</v>
      </c>
    </row>
    <row r="385" spans="1:2" x14ac:dyDescent="0.3">
      <c r="A385" t="s">
        <v>458</v>
      </c>
      <c r="B385" t="s">
        <v>1087</v>
      </c>
    </row>
    <row r="386" spans="1:2" x14ac:dyDescent="0.3">
      <c r="A386" t="s">
        <v>459</v>
      </c>
      <c r="B386" t="s">
        <v>1088</v>
      </c>
    </row>
    <row r="387" spans="1:2" x14ac:dyDescent="0.3">
      <c r="A387" t="s">
        <v>460</v>
      </c>
      <c r="B387" t="s">
        <v>1089</v>
      </c>
    </row>
    <row r="388" spans="1:2" x14ac:dyDescent="0.3">
      <c r="A388" t="s">
        <v>461</v>
      </c>
      <c r="B388" t="s">
        <v>1090</v>
      </c>
    </row>
    <row r="389" spans="1:2" x14ac:dyDescent="0.3">
      <c r="A389" t="s">
        <v>462</v>
      </c>
      <c r="B389" t="s">
        <v>1091</v>
      </c>
    </row>
    <row r="390" spans="1:2" x14ac:dyDescent="0.3">
      <c r="A390" t="s">
        <v>463</v>
      </c>
      <c r="B390" t="s">
        <v>1092</v>
      </c>
    </row>
    <row r="391" spans="1:2" x14ac:dyDescent="0.3">
      <c r="A391" t="s">
        <v>464</v>
      </c>
      <c r="B391" t="s">
        <v>1093</v>
      </c>
    </row>
    <row r="392" spans="1:2" x14ac:dyDescent="0.3">
      <c r="A392" t="s">
        <v>465</v>
      </c>
      <c r="B392" t="s">
        <v>1094</v>
      </c>
    </row>
    <row r="393" spans="1:2" x14ac:dyDescent="0.3">
      <c r="A393" t="s">
        <v>466</v>
      </c>
      <c r="B393" t="s">
        <v>1095</v>
      </c>
    </row>
    <row r="394" spans="1:2" x14ac:dyDescent="0.3">
      <c r="A394" t="s">
        <v>467</v>
      </c>
      <c r="B394" t="s">
        <v>1096</v>
      </c>
    </row>
    <row r="395" spans="1:2" x14ac:dyDescent="0.3">
      <c r="A395" t="s">
        <v>468</v>
      </c>
      <c r="B395" t="s">
        <v>1097</v>
      </c>
    </row>
    <row r="396" spans="1:2" x14ac:dyDescent="0.3">
      <c r="A396" t="s">
        <v>469</v>
      </c>
      <c r="B396" t="s">
        <v>1098</v>
      </c>
    </row>
    <row r="397" spans="1:2" x14ac:dyDescent="0.3">
      <c r="A397" t="s">
        <v>470</v>
      </c>
      <c r="B397" t="s">
        <v>1099</v>
      </c>
    </row>
    <row r="398" spans="1:2" x14ac:dyDescent="0.3">
      <c r="A398" t="s">
        <v>471</v>
      </c>
      <c r="B398" t="s">
        <v>1100</v>
      </c>
    </row>
    <row r="399" spans="1:2" x14ac:dyDescent="0.3">
      <c r="A399" t="s">
        <v>472</v>
      </c>
      <c r="B399" t="s">
        <v>1101</v>
      </c>
    </row>
    <row r="400" spans="1:2" x14ac:dyDescent="0.3">
      <c r="A400" t="s">
        <v>473</v>
      </c>
      <c r="B400" t="s">
        <v>1102</v>
      </c>
    </row>
    <row r="401" spans="1:2" x14ac:dyDescent="0.3">
      <c r="A401" t="s">
        <v>474</v>
      </c>
      <c r="B401" t="s">
        <v>1103</v>
      </c>
    </row>
    <row r="402" spans="1:2" x14ac:dyDescent="0.3">
      <c r="A402" t="s">
        <v>475</v>
      </c>
      <c r="B402" t="s">
        <v>1104</v>
      </c>
    </row>
    <row r="403" spans="1:2" x14ac:dyDescent="0.3">
      <c r="A403" t="s">
        <v>476</v>
      </c>
      <c r="B403" t="s">
        <v>1105</v>
      </c>
    </row>
    <row r="404" spans="1:2" x14ac:dyDescent="0.3">
      <c r="A404" t="s">
        <v>477</v>
      </c>
      <c r="B404" t="s">
        <v>1106</v>
      </c>
    </row>
    <row r="405" spans="1:2" x14ac:dyDescent="0.3">
      <c r="A405" t="s">
        <v>478</v>
      </c>
      <c r="B405" t="s">
        <v>1107</v>
      </c>
    </row>
    <row r="406" spans="1:2" x14ac:dyDescent="0.3">
      <c r="A406" t="s">
        <v>479</v>
      </c>
      <c r="B406" t="s">
        <v>1108</v>
      </c>
    </row>
    <row r="407" spans="1:2" x14ac:dyDescent="0.3">
      <c r="A407" t="s">
        <v>623</v>
      </c>
      <c r="B407" t="s">
        <v>1252</v>
      </c>
    </row>
    <row r="408" spans="1:2" x14ac:dyDescent="0.3">
      <c r="A408" t="s">
        <v>631</v>
      </c>
      <c r="B408" t="s">
        <v>1260</v>
      </c>
    </row>
    <row r="409" spans="1:2" x14ac:dyDescent="0.3">
      <c r="A409" t="s">
        <v>648</v>
      </c>
      <c r="B409" t="s">
        <v>1277</v>
      </c>
    </row>
    <row r="410" spans="1:2" x14ac:dyDescent="0.3">
      <c r="A410" t="s">
        <v>480</v>
      </c>
      <c r="B410" t="s">
        <v>1109</v>
      </c>
    </row>
    <row r="411" spans="1:2" x14ac:dyDescent="0.3">
      <c r="A411" t="s">
        <v>481</v>
      </c>
      <c r="B411" t="s">
        <v>1110</v>
      </c>
    </row>
    <row r="412" spans="1:2" x14ac:dyDescent="0.3">
      <c r="A412" t="s">
        <v>482</v>
      </c>
      <c r="B412" t="s">
        <v>1111</v>
      </c>
    </row>
    <row r="413" spans="1:2" x14ac:dyDescent="0.3">
      <c r="A413" t="s">
        <v>483</v>
      </c>
      <c r="B413" t="s">
        <v>1112</v>
      </c>
    </row>
    <row r="414" spans="1:2" x14ac:dyDescent="0.3">
      <c r="A414" t="s">
        <v>484</v>
      </c>
      <c r="B414" t="s">
        <v>1113</v>
      </c>
    </row>
    <row r="415" spans="1:2" x14ac:dyDescent="0.3">
      <c r="A415" t="s">
        <v>485</v>
      </c>
      <c r="B415" t="s">
        <v>1114</v>
      </c>
    </row>
    <row r="416" spans="1:2" x14ac:dyDescent="0.3">
      <c r="A416" t="s">
        <v>486</v>
      </c>
      <c r="B416" t="s">
        <v>1115</v>
      </c>
    </row>
    <row r="417" spans="1:2" x14ac:dyDescent="0.3">
      <c r="A417" t="s">
        <v>487</v>
      </c>
      <c r="B417" t="s">
        <v>1116</v>
      </c>
    </row>
    <row r="418" spans="1:2" x14ac:dyDescent="0.3">
      <c r="A418" t="s">
        <v>488</v>
      </c>
      <c r="B418" t="s">
        <v>1117</v>
      </c>
    </row>
    <row r="419" spans="1:2" x14ac:dyDescent="0.3">
      <c r="A419" t="s">
        <v>489</v>
      </c>
      <c r="B419" t="s">
        <v>1118</v>
      </c>
    </row>
    <row r="420" spans="1:2" x14ac:dyDescent="0.3">
      <c r="A420" t="s">
        <v>490</v>
      </c>
      <c r="B420" t="s">
        <v>1119</v>
      </c>
    </row>
    <row r="421" spans="1:2" x14ac:dyDescent="0.3">
      <c r="A421" t="s">
        <v>491</v>
      </c>
      <c r="B421" t="s">
        <v>1120</v>
      </c>
    </row>
    <row r="422" spans="1:2" x14ac:dyDescent="0.3">
      <c r="A422" t="s">
        <v>492</v>
      </c>
      <c r="B422" t="s">
        <v>1121</v>
      </c>
    </row>
    <row r="423" spans="1:2" x14ac:dyDescent="0.3">
      <c r="A423" t="s">
        <v>493</v>
      </c>
      <c r="B423" t="s">
        <v>1122</v>
      </c>
    </row>
    <row r="424" spans="1:2" x14ac:dyDescent="0.3">
      <c r="A424" t="s">
        <v>494</v>
      </c>
      <c r="B424" t="s">
        <v>1123</v>
      </c>
    </row>
    <row r="425" spans="1:2" x14ac:dyDescent="0.3">
      <c r="A425" t="s">
        <v>495</v>
      </c>
      <c r="B425" t="s">
        <v>1124</v>
      </c>
    </row>
    <row r="426" spans="1:2" x14ac:dyDescent="0.3">
      <c r="A426" t="s">
        <v>496</v>
      </c>
      <c r="B426" t="s">
        <v>1125</v>
      </c>
    </row>
    <row r="427" spans="1:2" x14ac:dyDescent="0.3">
      <c r="A427" t="s">
        <v>497</v>
      </c>
      <c r="B427" t="s">
        <v>1126</v>
      </c>
    </row>
    <row r="428" spans="1:2" x14ac:dyDescent="0.3">
      <c r="A428" t="s">
        <v>498</v>
      </c>
      <c r="B428" t="s">
        <v>1127</v>
      </c>
    </row>
    <row r="429" spans="1:2" x14ac:dyDescent="0.3">
      <c r="A429" t="s">
        <v>634</v>
      </c>
      <c r="B429" t="s">
        <v>1263</v>
      </c>
    </row>
    <row r="430" spans="1:2" x14ac:dyDescent="0.3">
      <c r="A430" t="s">
        <v>499</v>
      </c>
      <c r="B430" t="s">
        <v>1128</v>
      </c>
    </row>
    <row r="431" spans="1:2" x14ac:dyDescent="0.3">
      <c r="A431" t="s">
        <v>629</v>
      </c>
      <c r="B431" t="s">
        <v>1258</v>
      </c>
    </row>
    <row r="432" spans="1:2" x14ac:dyDescent="0.3">
      <c r="A432" t="s">
        <v>661</v>
      </c>
      <c r="B432" t="s">
        <v>1290</v>
      </c>
    </row>
    <row r="433" spans="1:2" x14ac:dyDescent="0.3">
      <c r="A433" t="s">
        <v>500</v>
      </c>
      <c r="B433" t="s">
        <v>1129</v>
      </c>
    </row>
    <row r="434" spans="1:2" x14ac:dyDescent="0.3">
      <c r="A434" t="s">
        <v>501</v>
      </c>
      <c r="B434" t="s">
        <v>1130</v>
      </c>
    </row>
    <row r="435" spans="1:2" x14ac:dyDescent="0.3">
      <c r="A435" t="s">
        <v>626</v>
      </c>
      <c r="B435" t="s">
        <v>1255</v>
      </c>
    </row>
    <row r="436" spans="1:2" x14ac:dyDescent="0.3">
      <c r="A436" t="s">
        <v>502</v>
      </c>
      <c r="B436" t="s">
        <v>1131</v>
      </c>
    </row>
    <row r="437" spans="1:2" x14ac:dyDescent="0.3">
      <c r="A437" t="s">
        <v>503</v>
      </c>
      <c r="B437" t="s">
        <v>1132</v>
      </c>
    </row>
    <row r="438" spans="1:2" x14ac:dyDescent="0.3">
      <c r="A438" t="s">
        <v>504</v>
      </c>
      <c r="B438" t="s">
        <v>1133</v>
      </c>
    </row>
    <row r="439" spans="1:2" x14ac:dyDescent="0.3">
      <c r="A439" t="s">
        <v>505</v>
      </c>
      <c r="B439" t="s">
        <v>1134</v>
      </c>
    </row>
    <row r="440" spans="1:2" x14ac:dyDescent="0.3">
      <c r="A440" t="s">
        <v>506</v>
      </c>
      <c r="B440" t="s">
        <v>1135</v>
      </c>
    </row>
    <row r="441" spans="1:2" x14ac:dyDescent="0.3">
      <c r="A441" t="s">
        <v>507</v>
      </c>
      <c r="B441" t="s">
        <v>1136</v>
      </c>
    </row>
    <row r="442" spans="1:2" x14ac:dyDescent="0.3">
      <c r="A442" t="s">
        <v>610</v>
      </c>
      <c r="B442" t="s">
        <v>1239</v>
      </c>
    </row>
    <row r="443" spans="1:2" x14ac:dyDescent="0.3">
      <c r="A443" t="s">
        <v>621</v>
      </c>
      <c r="B443" t="s">
        <v>1250</v>
      </c>
    </row>
    <row r="444" spans="1:2" x14ac:dyDescent="0.3">
      <c r="A444" t="s">
        <v>508</v>
      </c>
      <c r="B444" t="s">
        <v>1137</v>
      </c>
    </row>
    <row r="445" spans="1:2" x14ac:dyDescent="0.3">
      <c r="A445" t="s">
        <v>509</v>
      </c>
      <c r="B445" t="s">
        <v>1138</v>
      </c>
    </row>
    <row r="446" spans="1:2" x14ac:dyDescent="0.3">
      <c r="A446" t="s">
        <v>510</v>
      </c>
      <c r="B446" t="s">
        <v>1139</v>
      </c>
    </row>
    <row r="447" spans="1:2" x14ac:dyDescent="0.3">
      <c r="A447" t="s">
        <v>511</v>
      </c>
      <c r="B447" t="s">
        <v>1140</v>
      </c>
    </row>
    <row r="448" spans="1:2" x14ac:dyDescent="0.3">
      <c r="A448" t="s">
        <v>512</v>
      </c>
      <c r="B448" t="s">
        <v>1141</v>
      </c>
    </row>
    <row r="449" spans="1:2" x14ac:dyDescent="0.3">
      <c r="A449" t="s">
        <v>513</v>
      </c>
      <c r="B449" t="s">
        <v>1142</v>
      </c>
    </row>
    <row r="450" spans="1:2" x14ac:dyDescent="0.3">
      <c r="A450" t="s">
        <v>514</v>
      </c>
      <c r="B450" t="s">
        <v>1143</v>
      </c>
    </row>
    <row r="451" spans="1:2" x14ac:dyDescent="0.3">
      <c r="A451" t="s">
        <v>515</v>
      </c>
      <c r="B451" t="s">
        <v>1144</v>
      </c>
    </row>
    <row r="452" spans="1:2" x14ac:dyDescent="0.3">
      <c r="A452" t="s">
        <v>516</v>
      </c>
      <c r="B452" t="s">
        <v>1145</v>
      </c>
    </row>
    <row r="453" spans="1:2" x14ac:dyDescent="0.3">
      <c r="A453" t="s">
        <v>517</v>
      </c>
      <c r="B453" t="s">
        <v>1146</v>
      </c>
    </row>
    <row r="454" spans="1:2" x14ac:dyDescent="0.3">
      <c r="A454" t="s">
        <v>518</v>
      </c>
      <c r="B454" t="s">
        <v>1147</v>
      </c>
    </row>
    <row r="455" spans="1:2" x14ac:dyDescent="0.3">
      <c r="A455" t="s">
        <v>519</v>
      </c>
      <c r="B455" t="s">
        <v>1148</v>
      </c>
    </row>
    <row r="456" spans="1:2" x14ac:dyDescent="0.3">
      <c r="A456" t="s">
        <v>520</v>
      </c>
      <c r="B456" t="s">
        <v>1149</v>
      </c>
    </row>
    <row r="457" spans="1:2" x14ac:dyDescent="0.3">
      <c r="A457" t="s">
        <v>618</v>
      </c>
      <c r="B457" t="s">
        <v>1247</v>
      </c>
    </row>
    <row r="458" spans="1:2" x14ac:dyDescent="0.3">
      <c r="A458" t="s">
        <v>644</v>
      </c>
      <c r="B458" t="s">
        <v>1273</v>
      </c>
    </row>
    <row r="459" spans="1:2" x14ac:dyDescent="0.3">
      <c r="A459" t="s">
        <v>521</v>
      </c>
      <c r="B459" t="s">
        <v>1150</v>
      </c>
    </row>
    <row r="460" spans="1:2" x14ac:dyDescent="0.3">
      <c r="A460" t="s">
        <v>522</v>
      </c>
      <c r="B460" t="s">
        <v>1151</v>
      </c>
    </row>
    <row r="461" spans="1:2" x14ac:dyDescent="0.3">
      <c r="A461" t="s">
        <v>523</v>
      </c>
      <c r="B461" t="s">
        <v>1152</v>
      </c>
    </row>
    <row r="462" spans="1:2" x14ac:dyDescent="0.3">
      <c r="A462" t="s">
        <v>524</v>
      </c>
      <c r="B462" t="s">
        <v>1153</v>
      </c>
    </row>
    <row r="463" spans="1:2" x14ac:dyDescent="0.3">
      <c r="A463" t="s">
        <v>525</v>
      </c>
      <c r="B463" t="s">
        <v>1154</v>
      </c>
    </row>
    <row r="464" spans="1:2" x14ac:dyDescent="0.3">
      <c r="A464" t="s">
        <v>526</v>
      </c>
      <c r="B464" t="s">
        <v>1155</v>
      </c>
    </row>
    <row r="465" spans="1:2" x14ac:dyDescent="0.3">
      <c r="A465" t="s">
        <v>527</v>
      </c>
      <c r="B465" t="s">
        <v>1156</v>
      </c>
    </row>
    <row r="466" spans="1:2" x14ac:dyDescent="0.3">
      <c r="A466" t="s">
        <v>528</v>
      </c>
      <c r="B466" t="s">
        <v>1157</v>
      </c>
    </row>
    <row r="467" spans="1:2" x14ac:dyDescent="0.3">
      <c r="A467" t="s">
        <v>620</v>
      </c>
      <c r="B467" t="s">
        <v>1249</v>
      </c>
    </row>
    <row r="468" spans="1:2" x14ac:dyDescent="0.3">
      <c r="A468" t="s">
        <v>529</v>
      </c>
      <c r="B468" t="s">
        <v>1158</v>
      </c>
    </row>
    <row r="469" spans="1:2" x14ac:dyDescent="0.3">
      <c r="A469" t="s">
        <v>530</v>
      </c>
      <c r="B469" t="s">
        <v>1159</v>
      </c>
    </row>
    <row r="470" spans="1:2" x14ac:dyDescent="0.3">
      <c r="A470" t="s">
        <v>531</v>
      </c>
      <c r="B470" t="s">
        <v>1160</v>
      </c>
    </row>
    <row r="471" spans="1:2" x14ac:dyDescent="0.3">
      <c r="A471" t="s">
        <v>532</v>
      </c>
      <c r="B471" t="s">
        <v>1161</v>
      </c>
    </row>
    <row r="472" spans="1:2" x14ac:dyDescent="0.3">
      <c r="A472" t="s">
        <v>533</v>
      </c>
      <c r="B472" t="s">
        <v>1162</v>
      </c>
    </row>
    <row r="473" spans="1:2" x14ac:dyDescent="0.3">
      <c r="A473" t="s">
        <v>534</v>
      </c>
      <c r="B473" t="s">
        <v>1163</v>
      </c>
    </row>
    <row r="474" spans="1:2" x14ac:dyDescent="0.3">
      <c r="A474" t="s">
        <v>535</v>
      </c>
      <c r="B474" t="s">
        <v>1164</v>
      </c>
    </row>
    <row r="475" spans="1:2" x14ac:dyDescent="0.3">
      <c r="A475" t="s">
        <v>536</v>
      </c>
      <c r="B475" t="s">
        <v>1165</v>
      </c>
    </row>
    <row r="476" spans="1:2" x14ac:dyDescent="0.3">
      <c r="A476" t="s">
        <v>537</v>
      </c>
      <c r="B476" t="s">
        <v>1166</v>
      </c>
    </row>
    <row r="477" spans="1:2" x14ac:dyDescent="0.3">
      <c r="A477" t="s">
        <v>614</v>
      </c>
      <c r="B477" t="s">
        <v>1243</v>
      </c>
    </row>
    <row r="478" spans="1:2" x14ac:dyDescent="0.3">
      <c r="A478" t="s">
        <v>538</v>
      </c>
      <c r="B478" t="s">
        <v>1167</v>
      </c>
    </row>
    <row r="479" spans="1:2" x14ac:dyDescent="0.3">
      <c r="A479" t="s">
        <v>539</v>
      </c>
      <c r="B479" t="s">
        <v>1168</v>
      </c>
    </row>
    <row r="480" spans="1:2" x14ac:dyDescent="0.3">
      <c r="A480" t="s">
        <v>540</v>
      </c>
      <c r="B480" t="s">
        <v>1169</v>
      </c>
    </row>
    <row r="481" spans="1:2" x14ac:dyDescent="0.3">
      <c r="A481" t="s">
        <v>541</v>
      </c>
      <c r="B481" t="s">
        <v>1170</v>
      </c>
    </row>
    <row r="482" spans="1:2" x14ac:dyDescent="0.3">
      <c r="A482" t="s">
        <v>542</v>
      </c>
      <c r="B482" t="s">
        <v>1171</v>
      </c>
    </row>
    <row r="483" spans="1:2" x14ac:dyDescent="0.3">
      <c r="A483" t="s">
        <v>543</v>
      </c>
      <c r="B483" t="s">
        <v>1172</v>
      </c>
    </row>
    <row r="484" spans="1:2" x14ac:dyDescent="0.3">
      <c r="A484" t="s">
        <v>544</v>
      </c>
      <c r="B484" t="s">
        <v>1173</v>
      </c>
    </row>
    <row r="485" spans="1:2" x14ac:dyDescent="0.3">
      <c r="A485" t="s">
        <v>545</v>
      </c>
      <c r="B485" t="s">
        <v>1174</v>
      </c>
    </row>
    <row r="486" spans="1:2" x14ac:dyDescent="0.3">
      <c r="A486" t="s">
        <v>546</v>
      </c>
      <c r="B486" t="s">
        <v>1175</v>
      </c>
    </row>
    <row r="487" spans="1:2" x14ac:dyDescent="0.3">
      <c r="A487" t="s">
        <v>547</v>
      </c>
      <c r="B487" t="s">
        <v>1176</v>
      </c>
    </row>
    <row r="488" spans="1:2" x14ac:dyDescent="0.3">
      <c r="A488" t="s">
        <v>548</v>
      </c>
      <c r="B488" t="s">
        <v>1177</v>
      </c>
    </row>
    <row r="489" spans="1:2" x14ac:dyDescent="0.3">
      <c r="A489" t="s">
        <v>549</v>
      </c>
      <c r="B489" t="s">
        <v>1178</v>
      </c>
    </row>
    <row r="490" spans="1:2" x14ac:dyDescent="0.3">
      <c r="A490" t="s">
        <v>550</v>
      </c>
      <c r="B490" t="s">
        <v>1179</v>
      </c>
    </row>
    <row r="491" spans="1:2" x14ac:dyDescent="0.3">
      <c r="A491" t="s">
        <v>551</v>
      </c>
      <c r="B491" t="s">
        <v>1180</v>
      </c>
    </row>
    <row r="492" spans="1:2" x14ac:dyDescent="0.3">
      <c r="A492" t="s">
        <v>552</v>
      </c>
      <c r="B492" t="s">
        <v>1181</v>
      </c>
    </row>
    <row r="493" spans="1:2" x14ac:dyDescent="0.3">
      <c r="A493" t="s">
        <v>553</v>
      </c>
      <c r="B493" t="s">
        <v>1182</v>
      </c>
    </row>
    <row r="494" spans="1:2" x14ac:dyDescent="0.3">
      <c r="A494" t="s">
        <v>554</v>
      </c>
      <c r="B494" t="s">
        <v>1183</v>
      </c>
    </row>
    <row r="495" spans="1:2" x14ac:dyDescent="0.3">
      <c r="A495" t="s">
        <v>555</v>
      </c>
      <c r="B495" t="s">
        <v>1184</v>
      </c>
    </row>
    <row r="496" spans="1:2" x14ac:dyDescent="0.3">
      <c r="A496" t="s">
        <v>556</v>
      </c>
      <c r="B496" t="s">
        <v>1185</v>
      </c>
    </row>
    <row r="497" spans="1:2" x14ac:dyDescent="0.3">
      <c r="A497" t="s">
        <v>557</v>
      </c>
      <c r="B497" t="s">
        <v>1186</v>
      </c>
    </row>
    <row r="498" spans="1:2" x14ac:dyDescent="0.3">
      <c r="A498" t="s">
        <v>558</v>
      </c>
      <c r="B498" t="s">
        <v>1187</v>
      </c>
    </row>
    <row r="499" spans="1:2" x14ac:dyDescent="0.3">
      <c r="A499" t="s">
        <v>609</v>
      </c>
      <c r="B499" t="s">
        <v>1238</v>
      </c>
    </row>
    <row r="500" spans="1:2" x14ac:dyDescent="0.3">
      <c r="A500" t="s">
        <v>559</v>
      </c>
      <c r="B500" t="s">
        <v>1188</v>
      </c>
    </row>
    <row r="501" spans="1:2" x14ac:dyDescent="0.3">
      <c r="A501" t="s">
        <v>560</v>
      </c>
      <c r="B501" t="s">
        <v>1189</v>
      </c>
    </row>
    <row r="502" spans="1:2" x14ac:dyDescent="0.3">
      <c r="A502" t="s">
        <v>561</v>
      </c>
      <c r="B502" t="s">
        <v>1190</v>
      </c>
    </row>
    <row r="503" spans="1:2" x14ac:dyDescent="0.3">
      <c r="A503" t="s">
        <v>562</v>
      </c>
      <c r="B503" t="s">
        <v>1191</v>
      </c>
    </row>
    <row r="504" spans="1:2" x14ac:dyDescent="0.3">
      <c r="A504" t="s">
        <v>563</v>
      </c>
      <c r="B504" t="s">
        <v>1192</v>
      </c>
    </row>
    <row r="505" spans="1:2" x14ac:dyDescent="0.3">
      <c r="A505" t="s">
        <v>564</v>
      </c>
      <c r="B505" t="s">
        <v>1193</v>
      </c>
    </row>
    <row r="506" spans="1:2" x14ac:dyDescent="0.3">
      <c r="A506" t="s">
        <v>565</v>
      </c>
      <c r="B506" t="s">
        <v>1194</v>
      </c>
    </row>
    <row r="507" spans="1:2" x14ac:dyDescent="0.3">
      <c r="A507" t="s">
        <v>566</v>
      </c>
      <c r="B507" t="s">
        <v>1195</v>
      </c>
    </row>
    <row r="508" spans="1:2" x14ac:dyDescent="0.3">
      <c r="A508" t="s">
        <v>567</v>
      </c>
      <c r="B508" t="s">
        <v>1196</v>
      </c>
    </row>
    <row r="509" spans="1:2" x14ac:dyDescent="0.3">
      <c r="A509" t="s">
        <v>568</v>
      </c>
      <c r="B509" t="s">
        <v>1197</v>
      </c>
    </row>
    <row r="510" spans="1:2" x14ac:dyDescent="0.3">
      <c r="A510" t="s">
        <v>569</v>
      </c>
      <c r="B510" t="s">
        <v>1198</v>
      </c>
    </row>
    <row r="511" spans="1:2" x14ac:dyDescent="0.3">
      <c r="A511" t="s">
        <v>570</v>
      </c>
      <c r="B511" t="s">
        <v>1199</v>
      </c>
    </row>
    <row r="512" spans="1:2" x14ac:dyDescent="0.3">
      <c r="A512" t="s">
        <v>571</v>
      </c>
      <c r="B512" t="s">
        <v>1200</v>
      </c>
    </row>
    <row r="513" spans="1:2" x14ac:dyDescent="0.3">
      <c r="A513" t="s">
        <v>572</v>
      </c>
      <c r="B513" t="s">
        <v>1201</v>
      </c>
    </row>
    <row r="514" spans="1:2" x14ac:dyDescent="0.3">
      <c r="A514" t="s">
        <v>573</v>
      </c>
      <c r="B514" t="s">
        <v>1202</v>
      </c>
    </row>
    <row r="515" spans="1:2" x14ac:dyDescent="0.3">
      <c r="A515" t="s">
        <v>574</v>
      </c>
      <c r="B515" t="s">
        <v>1203</v>
      </c>
    </row>
    <row r="516" spans="1:2" x14ac:dyDescent="0.3">
      <c r="A516" t="s">
        <v>575</v>
      </c>
      <c r="B516" t="s">
        <v>1204</v>
      </c>
    </row>
    <row r="517" spans="1:2" x14ac:dyDescent="0.3">
      <c r="A517" t="s">
        <v>576</v>
      </c>
      <c r="B517" t="s">
        <v>1205</v>
      </c>
    </row>
    <row r="518" spans="1:2" x14ac:dyDescent="0.3">
      <c r="A518" t="s">
        <v>577</v>
      </c>
      <c r="B518" t="s">
        <v>1206</v>
      </c>
    </row>
    <row r="519" spans="1:2" x14ac:dyDescent="0.3">
      <c r="A519" t="s">
        <v>627</v>
      </c>
      <c r="B519" t="s">
        <v>1256</v>
      </c>
    </row>
    <row r="520" spans="1:2" x14ac:dyDescent="0.3">
      <c r="A520" t="s">
        <v>578</v>
      </c>
      <c r="B520" t="s">
        <v>1207</v>
      </c>
    </row>
    <row r="521" spans="1:2" x14ac:dyDescent="0.3">
      <c r="A521" t="s">
        <v>579</v>
      </c>
      <c r="B521" t="s">
        <v>1208</v>
      </c>
    </row>
    <row r="522" spans="1:2" x14ac:dyDescent="0.3">
      <c r="A522" t="s">
        <v>580</v>
      </c>
      <c r="B522" t="s">
        <v>1209</v>
      </c>
    </row>
    <row r="523" spans="1:2" x14ac:dyDescent="0.3">
      <c r="A523" t="s">
        <v>581</v>
      </c>
      <c r="B523" t="s">
        <v>1210</v>
      </c>
    </row>
    <row r="524" spans="1:2" x14ac:dyDescent="0.3">
      <c r="A524" t="s">
        <v>582</v>
      </c>
      <c r="B524" t="s">
        <v>1211</v>
      </c>
    </row>
    <row r="525" spans="1:2" x14ac:dyDescent="0.3">
      <c r="A525" t="s">
        <v>583</v>
      </c>
      <c r="B525" t="s">
        <v>1212</v>
      </c>
    </row>
    <row r="526" spans="1:2" x14ac:dyDescent="0.3">
      <c r="A526" t="s">
        <v>584</v>
      </c>
      <c r="B526" t="s">
        <v>1213</v>
      </c>
    </row>
    <row r="527" spans="1:2" x14ac:dyDescent="0.3">
      <c r="A527" t="s">
        <v>585</v>
      </c>
      <c r="B527" t="s">
        <v>1214</v>
      </c>
    </row>
    <row r="528" spans="1:2" x14ac:dyDescent="0.3">
      <c r="A528" t="s">
        <v>586</v>
      </c>
      <c r="B528" t="s">
        <v>1215</v>
      </c>
    </row>
    <row r="529" spans="1:2" x14ac:dyDescent="0.3">
      <c r="A529" t="s">
        <v>599</v>
      </c>
      <c r="B529" t="s">
        <v>1228</v>
      </c>
    </row>
    <row r="530" spans="1:2" x14ac:dyDescent="0.3">
      <c r="A530" t="s">
        <v>600</v>
      </c>
      <c r="B530" t="s">
        <v>1229</v>
      </c>
    </row>
    <row r="531" spans="1:2" x14ac:dyDescent="0.3">
      <c r="A531" t="s">
        <v>601</v>
      </c>
      <c r="B531" t="s">
        <v>1230</v>
      </c>
    </row>
    <row r="532" spans="1:2" x14ac:dyDescent="0.3">
      <c r="A532" t="s">
        <v>602</v>
      </c>
      <c r="B532" t="s">
        <v>1231</v>
      </c>
    </row>
    <row r="533" spans="1:2" x14ac:dyDescent="0.3">
      <c r="A533" t="s">
        <v>603</v>
      </c>
      <c r="B533" t="s">
        <v>1232</v>
      </c>
    </row>
    <row r="534" spans="1:2" x14ac:dyDescent="0.3">
      <c r="A534" t="s">
        <v>604</v>
      </c>
      <c r="B534" t="s">
        <v>1233</v>
      </c>
    </row>
    <row r="535" spans="1:2" x14ac:dyDescent="0.3">
      <c r="A535" t="s">
        <v>605</v>
      </c>
      <c r="B535" t="s">
        <v>1234</v>
      </c>
    </row>
    <row r="536" spans="1:2" x14ac:dyDescent="0.3">
      <c r="A536" t="s">
        <v>606</v>
      </c>
      <c r="B536" t="s">
        <v>1235</v>
      </c>
    </row>
    <row r="537" spans="1:2" x14ac:dyDescent="0.3">
      <c r="A537" t="s">
        <v>607</v>
      </c>
      <c r="B537" t="s">
        <v>1236</v>
      </c>
    </row>
    <row r="538" spans="1:2" x14ac:dyDescent="0.3">
      <c r="A538" t="s">
        <v>587</v>
      </c>
      <c r="B538" t="s">
        <v>1216</v>
      </c>
    </row>
    <row r="539" spans="1:2" x14ac:dyDescent="0.3">
      <c r="A539" t="s">
        <v>588</v>
      </c>
      <c r="B539" t="s">
        <v>1217</v>
      </c>
    </row>
    <row r="540" spans="1:2" x14ac:dyDescent="0.3">
      <c r="A540" t="s">
        <v>589</v>
      </c>
      <c r="B540" t="s">
        <v>1218</v>
      </c>
    </row>
    <row r="541" spans="1:2" x14ac:dyDescent="0.3">
      <c r="A541" t="s">
        <v>590</v>
      </c>
      <c r="B541" t="s">
        <v>1219</v>
      </c>
    </row>
    <row r="542" spans="1:2" x14ac:dyDescent="0.3">
      <c r="A542" t="s">
        <v>591</v>
      </c>
      <c r="B542" t="s">
        <v>1220</v>
      </c>
    </row>
    <row r="543" spans="1:2" x14ac:dyDescent="0.3">
      <c r="A543" t="s">
        <v>592</v>
      </c>
      <c r="B543" t="s">
        <v>1221</v>
      </c>
    </row>
    <row r="544" spans="1:2" x14ac:dyDescent="0.3">
      <c r="A544" t="s">
        <v>593</v>
      </c>
      <c r="B544" t="s">
        <v>1222</v>
      </c>
    </row>
    <row r="545" spans="1:2" x14ac:dyDescent="0.3">
      <c r="A545" t="s">
        <v>594</v>
      </c>
      <c r="B545" t="s">
        <v>1223</v>
      </c>
    </row>
    <row r="546" spans="1:2" x14ac:dyDescent="0.3">
      <c r="A546" t="s">
        <v>595</v>
      </c>
      <c r="B546" t="s">
        <v>1224</v>
      </c>
    </row>
    <row r="547" spans="1:2" x14ac:dyDescent="0.3">
      <c r="A547" t="s">
        <v>596</v>
      </c>
      <c r="B547" t="s">
        <v>1225</v>
      </c>
    </row>
    <row r="548" spans="1:2" x14ac:dyDescent="0.3">
      <c r="A548" t="s">
        <v>597</v>
      </c>
      <c r="B548" t="s">
        <v>1226</v>
      </c>
    </row>
    <row r="549" spans="1:2" x14ac:dyDescent="0.3">
      <c r="A549" t="s">
        <v>598</v>
      </c>
      <c r="B549" t="s">
        <v>1227</v>
      </c>
    </row>
    <row r="550" spans="1:2" x14ac:dyDescent="0.3">
      <c r="A550" t="s">
        <v>649</v>
      </c>
      <c r="B550" t="s">
        <v>1278</v>
      </c>
    </row>
    <row r="551" spans="1:2" x14ac:dyDescent="0.3">
      <c r="A551" t="s">
        <v>636</v>
      </c>
      <c r="B551" t="s">
        <v>1265</v>
      </c>
    </row>
    <row r="552" spans="1:2" x14ac:dyDescent="0.3">
      <c r="A552" t="s">
        <v>637</v>
      </c>
      <c r="B552" t="s">
        <v>1266</v>
      </c>
    </row>
    <row r="553" spans="1:2" x14ac:dyDescent="0.3">
      <c r="A553" t="s">
        <v>638</v>
      </c>
      <c r="B553" t="s">
        <v>1267</v>
      </c>
    </row>
    <row r="554" spans="1:2" x14ac:dyDescent="0.3">
      <c r="A554" t="s">
        <v>639</v>
      </c>
      <c r="B554" t="s">
        <v>1268</v>
      </c>
    </row>
    <row r="555" spans="1:2" x14ac:dyDescent="0.3">
      <c r="A555" t="s">
        <v>34</v>
      </c>
      <c r="B555" t="s">
        <v>666</v>
      </c>
    </row>
    <row r="556" spans="1:2" x14ac:dyDescent="0.3">
      <c r="A556" t="s">
        <v>35</v>
      </c>
      <c r="B556" t="s">
        <v>667</v>
      </c>
    </row>
    <row r="557" spans="1:2" x14ac:dyDescent="0.3">
      <c r="A557" t="s">
        <v>36</v>
      </c>
      <c r="B557" t="s">
        <v>668</v>
      </c>
    </row>
    <row r="558" spans="1:2" x14ac:dyDescent="0.3">
      <c r="A558" t="s">
        <v>37</v>
      </c>
      <c r="B558" t="s">
        <v>669</v>
      </c>
    </row>
    <row r="559" spans="1:2" x14ac:dyDescent="0.3">
      <c r="A559" t="s">
        <v>38</v>
      </c>
      <c r="B559" t="s">
        <v>670</v>
      </c>
    </row>
    <row r="560" spans="1:2" x14ac:dyDescent="0.3">
      <c r="A560" t="s">
        <v>39</v>
      </c>
      <c r="B560" t="s">
        <v>671</v>
      </c>
    </row>
    <row r="561" spans="1:2" x14ac:dyDescent="0.3">
      <c r="A561" t="s">
        <v>40</v>
      </c>
      <c r="B561" t="s">
        <v>672</v>
      </c>
    </row>
    <row r="562" spans="1:2" x14ac:dyDescent="0.3">
      <c r="A562" t="s">
        <v>41</v>
      </c>
      <c r="B562" t="s">
        <v>673</v>
      </c>
    </row>
    <row r="563" spans="1:2" x14ac:dyDescent="0.3">
      <c r="A563" t="s">
        <v>42</v>
      </c>
      <c r="B563" t="s">
        <v>674</v>
      </c>
    </row>
    <row r="564" spans="1:2" x14ac:dyDescent="0.3">
      <c r="A564" t="s">
        <v>43</v>
      </c>
      <c r="B564" t="s">
        <v>675</v>
      </c>
    </row>
    <row r="565" spans="1:2" x14ac:dyDescent="0.3">
      <c r="A565" t="s">
        <v>44</v>
      </c>
      <c r="B565" t="s">
        <v>676</v>
      </c>
    </row>
    <row r="566" spans="1:2" x14ac:dyDescent="0.3">
      <c r="A566" t="s">
        <v>45</v>
      </c>
      <c r="B566" t="s">
        <v>677</v>
      </c>
    </row>
    <row r="567" spans="1:2" x14ac:dyDescent="0.3">
      <c r="A567" t="s">
        <v>46</v>
      </c>
      <c r="B567" t="s">
        <v>678</v>
      </c>
    </row>
    <row r="568" spans="1:2" x14ac:dyDescent="0.3">
      <c r="A568" t="s">
        <v>47</v>
      </c>
      <c r="B568" t="s">
        <v>679</v>
      </c>
    </row>
    <row r="569" spans="1:2" x14ac:dyDescent="0.3">
      <c r="A569" t="s">
        <v>48</v>
      </c>
      <c r="B569" t="s">
        <v>680</v>
      </c>
    </row>
    <row r="570" spans="1:2" x14ac:dyDescent="0.3">
      <c r="A570" t="s">
        <v>49</v>
      </c>
      <c r="B570" t="s">
        <v>681</v>
      </c>
    </row>
    <row r="571" spans="1:2" x14ac:dyDescent="0.3">
      <c r="A571" t="s">
        <v>50</v>
      </c>
      <c r="B571" t="s">
        <v>682</v>
      </c>
    </row>
    <row r="572" spans="1:2" x14ac:dyDescent="0.3">
      <c r="A572" t="s">
        <v>51</v>
      </c>
      <c r="B572" t="s">
        <v>683</v>
      </c>
    </row>
    <row r="573" spans="1:2" x14ac:dyDescent="0.3">
      <c r="A573" t="s">
        <v>52</v>
      </c>
      <c r="B573" t="s">
        <v>684</v>
      </c>
    </row>
    <row r="574" spans="1:2" x14ac:dyDescent="0.3">
      <c r="A574" t="s">
        <v>53</v>
      </c>
      <c r="B574" t="s">
        <v>685</v>
      </c>
    </row>
    <row r="575" spans="1:2" x14ac:dyDescent="0.3">
      <c r="A575" t="s">
        <v>54</v>
      </c>
      <c r="B575" t="s">
        <v>686</v>
      </c>
    </row>
    <row r="576" spans="1:2" x14ac:dyDescent="0.3">
      <c r="A576" t="s">
        <v>55</v>
      </c>
      <c r="B576" t="s">
        <v>687</v>
      </c>
    </row>
    <row r="577" spans="1:2" x14ac:dyDescent="0.3">
      <c r="A577" t="s">
        <v>56</v>
      </c>
      <c r="B577" t="s">
        <v>688</v>
      </c>
    </row>
    <row r="578" spans="1:2" x14ac:dyDescent="0.3">
      <c r="A578" t="s">
        <v>57</v>
      </c>
      <c r="B578" t="s">
        <v>689</v>
      </c>
    </row>
    <row r="579" spans="1:2" x14ac:dyDescent="0.3">
      <c r="A579" t="s">
        <v>58</v>
      </c>
      <c r="B579" t="s">
        <v>690</v>
      </c>
    </row>
    <row r="580" spans="1:2" x14ac:dyDescent="0.3">
      <c r="A580" t="s">
        <v>59</v>
      </c>
      <c r="B580" t="s">
        <v>691</v>
      </c>
    </row>
    <row r="581" spans="1:2" x14ac:dyDescent="0.3">
      <c r="A581" t="s">
        <v>60</v>
      </c>
      <c r="B581" t="s">
        <v>692</v>
      </c>
    </row>
    <row r="582" spans="1:2" x14ac:dyDescent="0.3">
      <c r="A582" t="s">
        <v>61</v>
      </c>
      <c r="B582" t="s">
        <v>693</v>
      </c>
    </row>
    <row r="583" spans="1:2" x14ac:dyDescent="0.3">
      <c r="A583" t="s">
        <v>62</v>
      </c>
      <c r="B583" t="s">
        <v>694</v>
      </c>
    </row>
    <row r="584" spans="1:2" x14ac:dyDescent="0.3">
      <c r="A584" t="s">
        <v>63</v>
      </c>
      <c r="B584" t="s">
        <v>695</v>
      </c>
    </row>
    <row r="585" spans="1:2" x14ac:dyDescent="0.3">
      <c r="A585" t="s">
        <v>64</v>
      </c>
      <c r="B585" t="s">
        <v>696</v>
      </c>
    </row>
    <row r="586" spans="1:2" x14ac:dyDescent="0.3">
      <c r="A586" t="s">
        <v>65</v>
      </c>
      <c r="B586" t="s">
        <v>697</v>
      </c>
    </row>
    <row r="587" spans="1:2" x14ac:dyDescent="0.3">
      <c r="A587" t="s">
        <v>66</v>
      </c>
      <c r="B587" t="s">
        <v>698</v>
      </c>
    </row>
    <row r="588" spans="1:2" x14ac:dyDescent="0.3">
      <c r="A588" t="s">
        <v>67</v>
      </c>
      <c r="B588" t="s">
        <v>699</v>
      </c>
    </row>
    <row r="589" spans="1:2" x14ac:dyDescent="0.3">
      <c r="A589" t="s">
        <v>68</v>
      </c>
      <c r="B589" t="s">
        <v>700</v>
      </c>
    </row>
    <row r="590" spans="1:2" x14ac:dyDescent="0.3">
      <c r="A590" t="s">
        <v>69</v>
      </c>
      <c r="B590" t="s">
        <v>701</v>
      </c>
    </row>
    <row r="591" spans="1:2" x14ac:dyDescent="0.3">
      <c r="A591" t="s">
        <v>70</v>
      </c>
      <c r="B591" t="s">
        <v>702</v>
      </c>
    </row>
    <row r="592" spans="1:2" x14ac:dyDescent="0.3">
      <c r="A592" t="s">
        <v>71</v>
      </c>
      <c r="B592" t="s">
        <v>703</v>
      </c>
    </row>
    <row r="593" spans="1:2" x14ac:dyDescent="0.3">
      <c r="A593" t="s">
        <v>72</v>
      </c>
      <c r="B593" t="s">
        <v>704</v>
      </c>
    </row>
    <row r="594" spans="1:2" x14ac:dyDescent="0.3">
      <c r="A594" t="s">
        <v>73</v>
      </c>
      <c r="B594" t="s">
        <v>705</v>
      </c>
    </row>
    <row r="595" spans="1:2" x14ac:dyDescent="0.3">
      <c r="A595" t="s">
        <v>74</v>
      </c>
      <c r="B595" t="s">
        <v>706</v>
      </c>
    </row>
    <row r="596" spans="1:2" x14ac:dyDescent="0.3">
      <c r="A596" t="s">
        <v>75</v>
      </c>
      <c r="B596" t="s">
        <v>707</v>
      </c>
    </row>
    <row r="597" spans="1:2" x14ac:dyDescent="0.3">
      <c r="A597" t="s">
        <v>76</v>
      </c>
      <c r="B597" t="s">
        <v>708</v>
      </c>
    </row>
    <row r="598" spans="1:2" x14ac:dyDescent="0.3">
      <c r="A598" t="s">
        <v>77</v>
      </c>
      <c r="B598" t="s">
        <v>709</v>
      </c>
    </row>
    <row r="599" spans="1:2" x14ac:dyDescent="0.3">
      <c r="A599" t="s">
        <v>78</v>
      </c>
      <c r="B599" t="s">
        <v>710</v>
      </c>
    </row>
    <row r="600" spans="1:2" x14ac:dyDescent="0.3">
      <c r="A600" t="s">
        <v>79</v>
      </c>
      <c r="B600" t="s">
        <v>711</v>
      </c>
    </row>
    <row r="601" spans="1:2" x14ac:dyDescent="0.3">
      <c r="A601" t="s">
        <v>80</v>
      </c>
      <c r="B601" t="s">
        <v>712</v>
      </c>
    </row>
    <row r="602" spans="1:2" x14ac:dyDescent="0.3">
      <c r="A602" t="s">
        <v>81</v>
      </c>
      <c r="B602" t="s">
        <v>713</v>
      </c>
    </row>
    <row r="603" spans="1:2" x14ac:dyDescent="0.3">
      <c r="A603" t="s">
        <v>82</v>
      </c>
      <c r="B603" t="s">
        <v>714</v>
      </c>
    </row>
    <row r="604" spans="1:2" x14ac:dyDescent="0.3">
      <c r="A604" t="s">
        <v>83</v>
      </c>
      <c r="B604" t="s">
        <v>715</v>
      </c>
    </row>
    <row r="605" spans="1:2" x14ac:dyDescent="0.3">
      <c r="A605" t="s">
        <v>84</v>
      </c>
      <c r="B605" t="s">
        <v>716</v>
      </c>
    </row>
    <row r="606" spans="1:2" x14ac:dyDescent="0.3">
      <c r="A606" t="s">
        <v>85</v>
      </c>
      <c r="B606" t="s">
        <v>717</v>
      </c>
    </row>
    <row r="607" spans="1:2" x14ac:dyDescent="0.3">
      <c r="A607" t="s">
        <v>86</v>
      </c>
      <c r="B607" t="s">
        <v>718</v>
      </c>
    </row>
    <row r="608" spans="1:2" x14ac:dyDescent="0.3">
      <c r="A608" t="s">
        <v>87</v>
      </c>
      <c r="B608" t="s">
        <v>719</v>
      </c>
    </row>
    <row r="609" spans="1:2" x14ac:dyDescent="0.3">
      <c r="A609" t="s">
        <v>88</v>
      </c>
      <c r="B609" t="s">
        <v>720</v>
      </c>
    </row>
    <row r="610" spans="1:2" x14ac:dyDescent="0.3">
      <c r="A610" t="s">
        <v>89</v>
      </c>
      <c r="B610" t="s">
        <v>721</v>
      </c>
    </row>
    <row r="611" spans="1:2" x14ac:dyDescent="0.3">
      <c r="A611" t="s">
        <v>90</v>
      </c>
      <c r="B611" t="s">
        <v>722</v>
      </c>
    </row>
    <row r="612" spans="1:2" x14ac:dyDescent="0.3">
      <c r="A612" t="s">
        <v>91</v>
      </c>
      <c r="B612" t="s">
        <v>723</v>
      </c>
    </row>
    <row r="613" spans="1:2" x14ac:dyDescent="0.3">
      <c r="A613" t="s">
        <v>92</v>
      </c>
      <c r="B613" t="s">
        <v>724</v>
      </c>
    </row>
    <row r="614" spans="1:2" x14ac:dyDescent="0.3">
      <c r="A614" t="s">
        <v>93</v>
      </c>
      <c r="B614" t="s">
        <v>725</v>
      </c>
    </row>
    <row r="615" spans="1:2" x14ac:dyDescent="0.3">
      <c r="A615" t="s">
        <v>94</v>
      </c>
      <c r="B615" t="s">
        <v>726</v>
      </c>
    </row>
    <row r="616" spans="1:2" x14ac:dyDescent="0.3">
      <c r="A616" t="s">
        <v>95</v>
      </c>
      <c r="B616" t="s">
        <v>727</v>
      </c>
    </row>
    <row r="617" spans="1:2" x14ac:dyDescent="0.3">
      <c r="A617" t="s">
        <v>96</v>
      </c>
      <c r="B617" t="s">
        <v>728</v>
      </c>
    </row>
    <row r="618" spans="1:2" x14ac:dyDescent="0.3">
      <c r="A618" t="s">
        <v>97</v>
      </c>
      <c r="B618" t="s">
        <v>729</v>
      </c>
    </row>
    <row r="619" spans="1:2" x14ac:dyDescent="0.3">
      <c r="A619" t="s">
        <v>98</v>
      </c>
      <c r="B619" t="s">
        <v>730</v>
      </c>
    </row>
    <row r="620" spans="1:2" x14ac:dyDescent="0.3">
      <c r="A620" t="s">
        <v>99</v>
      </c>
      <c r="B620" t="s">
        <v>731</v>
      </c>
    </row>
    <row r="621" spans="1:2" x14ac:dyDescent="0.3">
      <c r="A621" t="s">
        <v>100</v>
      </c>
      <c r="B621" t="s">
        <v>732</v>
      </c>
    </row>
    <row r="622" spans="1:2" x14ac:dyDescent="0.3">
      <c r="A622" t="s">
        <v>101</v>
      </c>
      <c r="B622" t="s">
        <v>733</v>
      </c>
    </row>
    <row r="623" spans="1:2" x14ac:dyDescent="0.3">
      <c r="A623" t="s">
        <v>102</v>
      </c>
      <c r="B623" t="s">
        <v>734</v>
      </c>
    </row>
    <row r="624" spans="1:2" x14ac:dyDescent="0.3">
      <c r="A624" t="s">
        <v>103</v>
      </c>
      <c r="B624" t="s">
        <v>735</v>
      </c>
    </row>
    <row r="625" spans="1:2" x14ac:dyDescent="0.3">
      <c r="A625" t="s">
        <v>104</v>
      </c>
      <c r="B625" t="s">
        <v>736</v>
      </c>
    </row>
    <row r="626" spans="1:2" x14ac:dyDescent="0.3">
      <c r="A626" t="s">
        <v>105</v>
      </c>
      <c r="B626" t="s">
        <v>737</v>
      </c>
    </row>
    <row r="627" spans="1:2" x14ac:dyDescent="0.3">
      <c r="A627" t="s">
        <v>106</v>
      </c>
      <c r="B627" t="s">
        <v>738</v>
      </c>
    </row>
    <row r="628" spans="1:2" x14ac:dyDescent="0.3">
      <c r="A628" t="s">
        <v>107</v>
      </c>
      <c r="B628" t="s">
        <v>739</v>
      </c>
    </row>
    <row r="629" spans="1:2" x14ac:dyDescent="0.3">
      <c r="A629" t="s">
        <v>108</v>
      </c>
      <c r="B629" t="s">
        <v>740</v>
      </c>
    </row>
    <row r="630" spans="1:2" x14ac:dyDescent="0.3">
      <c r="A630" t="s">
        <v>109</v>
      </c>
      <c r="B630" t="s">
        <v>671</v>
      </c>
    </row>
    <row r="631" spans="1:2" x14ac:dyDescent="0.3">
      <c r="A631" t="s">
        <v>110</v>
      </c>
      <c r="B631" t="s">
        <v>674</v>
      </c>
    </row>
    <row r="632" spans="1:2" x14ac:dyDescent="0.3">
      <c r="A632" t="s">
        <v>111</v>
      </c>
      <c r="B632" t="s">
        <v>675</v>
      </c>
    </row>
  </sheetData>
  <sortState xmlns:xlrd2="http://schemas.microsoft.com/office/spreadsheetml/2017/richdata2" ref="A2:B554">
    <sortCondition ref="A2:A55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2"/>
  <sheetViews>
    <sheetView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H37" sqref="H37"/>
    </sheetView>
  </sheetViews>
  <sheetFormatPr baseColWidth="10" defaultColWidth="11.19921875" defaultRowHeight="15.6" x14ac:dyDescent="0.3"/>
  <cols>
    <col min="1" max="1" width="28.69921875" bestFit="1" customWidth="1"/>
    <col min="2" max="4" width="21.19921875" customWidth="1"/>
    <col min="5" max="5" width="21.19921875" style="86" customWidth="1"/>
    <col min="6" max="6" width="24.69921875" bestFit="1" customWidth="1"/>
    <col min="7" max="7" width="22.19921875" customWidth="1"/>
    <col min="8" max="8" width="32.09765625" style="73" bestFit="1" customWidth="1"/>
    <col min="9" max="9" width="31.59765625" style="73" bestFit="1" customWidth="1"/>
  </cols>
  <sheetData>
    <row r="1" spans="1:9" ht="16.2" thickBot="1" x14ac:dyDescent="0.35"/>
    <row r="2" spans="1:9" x14ac:dyDescent="0.3">
      <c r="A2" s="39" t="s">
        <v>5</v>
      </c>
      <c r="B2" s="1" t="s">
        <v>0</v>
      </c>
      <c r="C2" s="1" t="s">
        <v>1</v>
      </c>
      <c r="D2" s="1" t="s">
        <v>1295</v>
      </c>
      <c r="E2" s="87" t="s">
        <v>2</v>
      </c>
      <c r="F2" s="1" t="s">
        <v>3</v>
      </c>
      <c r="G2" s="2" t="s">
        <v>4</v>
      </c>
      <c r="H2" s="2" t="s">
        <v>1323</v>
      </c>
      <c r="I2" s="2" t="s">
        <v>1296</v>
      </c>
    </row>
    <row r="3" spans="1:9" ht="16.2" thickBot="1" x14ac:dyDescent="0.35">
      <c r="A3" s="67"/>
      <c r="B3" s="72" t="s">
        <v>29</v>
      </c>
      <c r="C3" s="72" t="s">
        <v>30</v>
      </c>
      <c r="D3" s="71" t="s">
        <v>31</v>
      </c>
      <c r="E3" s="70" t="s">
        <v>1294</v>
      </c>
      <c r="F3" s="68"/>
      <c r="G3" s="69"/>
      <c r="H3" s="69" t="s">
        <v>32</v>
      </c>
      <c r="I3" s="69" t="s">
        <v>32</v>
      </c>
    </row>
    <row r="4" spans="1:9" x14ac:dyDescent="0.3">
      <c r="A4" s="103" t="s">
        <v>1309</v>
      </c>
      <c r="B4" s="104"/>
      <c r="C4" s="104"/>
      <c r="D4" s="104" t="str">
        <f>IF(B4="","","France")</f>
        <v/>
      </c>
      <c r="E4" s="105"/>
      <c r="F4" s="104" t="str">
        <f>IF(D4="","",'ENCADREMENT + RESERVATON NAVETT'!$B$1&amp;" "&amp;'ENCADREMENT + RESERVATON NAVETT'!$B$2)</f>
        <v/>
      </c>
      <c r="G4" s="106"/>
      <c r="H4" s="107" t="str">
        <f>IF(D4="","","France"&amp;"_"&amp;B4&amp;"_"&amp;C4&amp;"_Athlete")</f>
        <v/>
      </c>
      <c r="I4" s="107" t="str">
        <f>IF(D4="","",B4&amp;"_"&amp;C4&amp;"_France")</f>
        <v/>
      </c>
    </row>
    <row r="5" spans="1:9" x14ac:dyDescent="0.3">
      <c r="A5" s="108" t="s">
        <v>1309</v>
      </c>
      <c r="B5" s="109"/>
      <c r="C5" s="109"/>
      <c r="D5" s="109" t="str">
        <f t="shared" ref="D5:D18" si="0">IF(B5="","","France")</f>
        <v/>
      </c>
      <c r="E5" s="110"/>
      <c r="F5" s="109" t="str">
        <f>IF(D5="","",'ENCADREMENT + RESERVATON NAVETT'!$B$1&amp;" "&amp;'ENCADREMENT + RESERVATON NAVETT'!$B$2)</f>
        <v/>
      </c>
      <c r="G5" s="111"/>
      <c r="H5" s="112" t="str">
        <f t="shared" ref="H5:H18" si="1">IF(D5="","","France"&amp;"_"&amp;B5&amp;"_"&amp;C5&amp;"_Athlete")</f>
        <v/>
      </c>
      <c r="I5" s="112" t="str">
        <f t="shared" ref="I5:I18" si="2">IF(D5="","",B5&amp;"_"&amp;C5&amp;"_France")</f>
        <v/>
      </c>
    </row>
    <row r="6" spans="1:9" ht="16.2" thickBot="1" x14ac:dyDescent="0.35">
      <c r="A6" s="113" t="s">
        <v>1309</v>
      </c>
      <c r="B6" s="114"/>
      <c r="C6" s="114"/>
      <c r="D6" s="114" t="str">
        <f t="shared" si="0"/>
        <v/>
      </c>
      <c r="E6" s="115"/>
      <c r="F6" s="114" t="str">
        <f>IF(D6="","",'ENCADREMENT + RESERVATON NAVETT'!$B$1&amp;" "&amp;'ENCADREMENT + RESERVATON NAVETT'!$B$2)</f>
        <v/>
      </c>
      <c r="G6" s="116"/>
      <c r="H6" s="117" t="str">
        <f t="shared" si="1"/>
        <v/>
      </c>
      <c r="I6" s="117" t="str">
        <f t="shared" si="2"/>
        <v/>
      </c>
    </row>
    <row r="7" spans="1:9" x14ac:dyDescent="0.3">
      <c r="A7" s="3" t="s">
        <v>6</v>
      </c>
      <c r="B7" s="4"/>
      <c r="C7" s="4"/>
      <c r="D7" s="4" t="str">
        <f>IF(B7="","","France")</f>
        <v/>
      </c>
      <c r="E7" s="88"/>
      <c r="F7" s="4" t="str">
        <f>IF(D7="","",'ENCADREMENT + RESERVATON NAVETT'!$B$1&amp;" "&amp;'ENCADREMENT + RESERVATON NAVETT'!$B$2)</f>
        <v/>
      </c>
      <c r="G7" s="5"/>
      <c r="H7" s="74" t="str">
        <f>IF(D7="","","France"&amp;"_"&amp;B7&amp;"_"&amp;C7&amp;"_Athlete")</f>
        <v/>
      </c>
      <c r="I7" s="74" t="str">
        <f>IF(D7="","",B7&amp;"_"&amp;C7&amp;"_France")</f>
        <v/>
      </c>
    </row>
    <row r="8" spans="1:9" x14ac:dyDescent="0.3">
      <c r="A8" s="6" t="s">
        <v>6</v>
      </c>
      <c r="B8" s="7"/>
      <c r="C8" s="7"/>
      <c r="D8" s="7" t="str">
        <f t="shared" ref="D8:D9" si="3">IF(B8="","","France")</f>
        <v/>
      </c>
      <c r="E8" s="89"/>
      <c r="F8" s="7" t="str">
        <f>IF(D8="","",'ENCADREMENT + RESERVATON NAVETT'!$B$1&amp;" "&amp;'ENCADREMENT + RESERVATON NAVETT'!$B$2)</f>
        <v/>
      </c>
      <c r="G8" s="8"/>
      <c r="H8" s="75" t="str">
        <f t="shared" ref="H8:H9" si="4">IF(D8="","","France"&amp;"_"&amp;B8&amp;"_"&amp;C8&amp;"_Athlete")</f>
        <v/>
      </c>
      <c r="I8" s="75" t="str">
        <f t="shared" ref="I8:I9" si="5">IF(D8="","",B8&amp;"_"&amp;C8&amp;"_France")</f>
        <v/>
      </c>
    </row>
    <row r="9" spans="1:9" ht="16.2" thickBot="1" x14ac:dyDescent="0.35">
      <c r="A9" s="9" t="s">
        <v>6</v>
      </c>
      <c r="B9" s="10"/>
      <c r="C9" s="10"/>
      <c r="D9" s="10" t="str">
        <f t="shared" si="3"/>
        <v/>
      </c>
      <c r="E9" s="90"/>
      <c r="F9" s="10" t="str">
        <f>IF(D9="","",'ENCADREMENT + RESERVATON NAVETT'!$B$1&amp;" "&amp;'ENCADREMENT + RESERVATON NAVETT'!$B$2)</f>
        <v/>
      </c>
      <c r="G9" s="11"/>
      <c r="H9" s="76" t="str">
        <f t="shared" si="4"/>
        <v/>
      </c>
      <c r="I9" s="76" t="str">
        <f t="shared" si="5"/>
        <v/>
      </c>
    </row>
    <row r="10" spans="1:9" x14ac:dyDescent="0.3">
      <c r="A10" s="12" t="s">
        <v>7</v>
      </c>
      <c r="B10" s="13"/>
      <c r="C10" s="13"/>
      <c r="D10" s="13" t="str">
        <f t="shared" si="0"/>
        <v/>
      </c>
      <c r="E10" s="91"/>
      <c r="F10" s="13" t="str">
        <f>IF(D10="","",'ENCADREMENT + RESERVATON NAVETT'!$B$1&amp;" "&amp;'ENCADREMENT + RESERVATON NAVETT'!$B$2)</f>
        <v/>
      </c>
      <c r="G10" s="14"/>
      <c r="H10" s="77" t="str">
        <f t="shared" si="1"/>
        <v/>
      </c>
      <c r="I10" s="77" t="str">
        <f t="shared" si="2"/>
        <v/>
      </c>
    </row>
    <row r="11" spans="1:9" x14ac:dyDescent="0.3">
      <c r="A11" s="15" t="s">
        <v>7</v>
      </c>
      <c r="B11" s="16"/>
      <c r="C11" s="16"/>
      <c r="D11" s="16" t="str">
        <f t="shared" si="0"/>
        <v/>
      </c>
      <c r="E11" s="92"/>
      <c r="F11" s="16" t="str">
        <f>IF(D11="","",'ENCADREMENT + RESERVATON NAVETT'!$B$1&amp;" "&amp;'ENCADREMENT + RESERVATON NAVETT'!$B$2)</f>
        <v/>
      </c>
      <c r="G11" s="17"/>
      <c r="H11" s="78" t="str">
        <f t="shared" si="1"/>
        <v/>
      </c>
      <c r="I11" s="78" t="str">
        <f t="shared" si="2"/>
        <v/>
      </c>
    </row>
    <row r="12" spans="1:9" ht="16.2" thickBot="1" x14ac:dyDescent="0.35">
      <c r="A12" s="18" t="s">
        <v>7</v>
      </c>
      <c r="B12" s="19"/>
      <c r="C12" s="19"/>
      <c r="D12" s="19" t="str">
        <f t="shared" si="0"/>
        <v/>
      </c>
      <c r="E12" s="93"/>
      <c r="F12" s="19" t="str">
        <f>IF(D12="","",'ENCADREMENT + RESERVATON NAVETT'!$B$1&amp;" "&amp;'ENCADREMENT + RESERVATON NAVETT'!$B$2)</f>
        <v/>
      </c>
      <c r="G12" s="20"/>
      <c r="H12" s="79" t="str">
        <f t="shared" si="1"/>
        <v/>
      </c>
      <c r="I12" s="79" t="str">
        <f t="shared" si="2"/>
        <v/>
      </c>
    </row>
    <row r="13" spans="1:9" x14ac:dyDescent="0.3">
      <c r="A13" s="21" t="s">
        <v>8</v>
      </c>
      <c r="B13" s="22"/>
      <c r="C13" s="22"/>
      <c r="D13" s="22" t="str">
        <f t="shared" si="0"/>
        <v/>
      </c>
      <c r="E13" s="94"/>
      <c r="F13" s="22" t="str">
        <f>IF(D13="","",'ENCADREMENT + RESERVATON NAVETT'!$B$1&amp;" "&amp;'ENCADREMENT + RESERVATON NAVETT'!$B$2)</f>
        <v/>
      </c>
      <c r="G13" s="23"/>
      <c r="H13" s="80" t="str">
        <f t="shared" si="1"/>
        <v/>
      </c>
      <c r="I13" s="80" t="str">
        <f t="shared" si="2"/>
        <v/>
      </c>
    </row>
    <row r="14" spans="1:9" x14ac:dyDescent="0.3">
      <c r="A14" s="24" t="s">
        <v>8</v>
      </c>
      <c r="B14" s="25"/>
      <c r="C14" s="25"/>
      <c r="D14" s="25" t="str">
        <f t="shared" si="0"/>
        <v/>
      </c>
      <c r="E14" s="95"/>
      <c r="F14" s="25" t="str">
        <f>IF(D14="","",'ENCADREMENT + RESERVATON NAVETT'!$B$1&amp;" "&amp;'ENCADREMENT + RESERVATON NAVETT'!$B$2)</f>
        <v/>
      </c>
      <c r="G14" s="26"/>
      <c r="H14" s="81" t="str">
        <f t="shared" si="1"/>
        <v/>
      </c>
      <c r="I14" s="81" t="str">
        <f t="shared" si="2"/>
        <v/>
      </c>
    </row>
    <row r="15" spans="1:9" ht="16.2" thickBot="1" x14ac:dyDescent="0.35">
      <c r="A15" s="27" t="s">
        <v>8</v>
      </c>
      <c r="B15" s="28"/>
      <c r="C15" s="28"/>
      <c r="D15" s="28" t="str">
        <f t="shared" si="0"/>
        <v/>
      </c>
      <c r="E15" s="96"/>
      <c r="F15" s="28" t="str">
        <f>IF(D15="","",'ENCADREMENT + RESERVATON NAVETT'!$B$1&amp;" "&amp;'ENCADREMENT + RESERVATON NAVETT'!$B$2)</f>
        <v/>
      </c>
      <c r="G15" s="29"/>
      <c r="H15" s="82" t="str">
        <f t="shared" si="1"/>
        <v/>
      </c>
      <c r="I15" s="82" t="str">
        <f t="shared" si="2"/>
        <v/>
      </c>
    </row>
    <row r="16" spans="1:9" x14ac:dyDescent="0.3">
      <c r="A16" s="30" t="s">
        <v>9</v>
      </c>
      <c r="B16" s="31"/>
      <c r="C16" s="31"/>
      <c r="D16" s="31" t="str">
        <f t="shared" si="0"/>
        <v/>
      </c>
      <c r="E16" s="97"/>
      <c r="F16" s="31" t="str">
        <f>IF(D16="","",'ENCADREMENT + RESERVATON NAVETT'!$B$1&amp;" "&amp;'ENCADREMENT + RESERVATON NAVETT'!$B$2)</f>
        <v/>
      </c>
      <c r="G16" s="32"/>
      <c r="H16" s="83" t="str">
        <f t="shared" si="1"/>
        <v/>
      </c>
      <c r="I16" s="83" t="str">
        <f t="shared" si="2"/>
        <v/>
      </c>
    </row>
    <row r="17" spans="1:9" x14ac:dyDescent="0.3">
      <c r="A17" s="33" t="s">
        <v>9</v>
      </c>
      <c r="B17" s="34"/>
      <c r="C17" s="34"/>
      <c r="D17" s="34" t="str">
        <f t="shared" si="0"/>
        <v/>
      </c>
      <c r="E17" s="98"/>
      <c r="F17" s="34" t="str">
        <f>IF(D17="","",'ENCADREMENT + RESERVATON NAVETT'!$B$1&amp;" "&amp;'ENCADREMENT + RESERVATON NAVETT'!$B$2)</f>
        <v/>
      </c>
      <c r="G17" s="35"/>
      <c r="H17" s="84" t="str">
        <f t="shared" si="1"/>
        <v/>
      </c>
      <c r="I17" s="84" t="str">
        <f t="shared" si="2"/>
        <v/>
      </c>
    </row>
    <row r="18" spans="1:9" ht="16.2" thickBot="1" x14ac:dyDescent="0.35">
      <c r="A18" s="36" t="s">
        <v>9</v>
      </c>
      <c r="B18" s="37"/>
      <c r="C18" s="37"/>
      <c r="D18" s="37" t="str">
        <f t="shared" si="0"/>
        <v/>
      </c>
      <c r="E18" s="99"/>
      <c r="F18" s="37" t="str">
        <f>IF(D18="","",'ENCADREMENT + RESERVATON NAVETT'!$B$1&amp;" "&amp;'ENCADREMENT + RESERVATON NAVETT'!$B$2)</f>
        <v/>
      </c>
      <c r="G18" s="38"/>
      <c r="H18" s="85" t="str">
        <f t="shared" si="1"/>
        <v/>
      </c>
      <c r="I18" s="85" t="str">
        <f t="shared" si="2"/>
        <v/>
      </c>
    </row>
    <row r="19" spans="1:9" ht="16.2" thickBot="1" x14ac:dyDescent="0.35"/>
    <row r="20" spans="1:9" ht="16.2" thickBot="1" x14ac:dyDescent="0.35">
      <c r="A20" s="39" t="s">
        <v>5</v>
      </c>
      <c r="B20" s="1" t="s">
        <v>0</v>
      </c>
      <c r="C20" s="1" t="s">
        <v>1</v>
      </c>
      <c r="D20" s="1" t="s">
        <v>1295</v>
      </c>
      <c r="E20" s="87" t="s">
        <v>2</v>
      </c>
      <c r="F20" s="1" t="s">
        <v>3</v>
      </c>
      <c r="G20" s="2" t="s">
        <v>4</v>
      </c>
      <c r="H20" s="2" t="s">
        <v>1323</v>
      </c>
      <c r="I20" s="2" t="s">
        <v>1296</v>
      </c>
    </row>
    <row r="21" spans="1:9" x14ac:dyDescent="0.3">
      <c r="A21" s="103" t="s">
        <v>1310</v>
      </c>
      <c r="B21" s="104"/>
      <c r="C21" s="104"/>
      <c r="D21" s="104" t="str">
        <f t="shared" ref="D21:D35" si="6">IF(B21="","","France")</f>
        <v/>
      </c>
      <c r="E21" s="105"/>
      <c r="F21" s="104" t="str">
        <f>IF(D21="","",'ENCADREMENT + RESERVATON NAVETT'!$B$1&amp;" "&amp;'ENCADREMENT + RESERVATON NAVETT'!$B$2)</f>
        <v/>
      </c>
      <c r="G21" s="106"/>
      <c r="H21" s="107" t="str">
        <f t="shared" ref="H21:H35" si="7">IF(D21="","","France"&amp;"_"&amp;B21&amp;"_"&amp;C21&amp;"_Athlete")</f>
        <v/>
      </c>
      <c r="I21" s="107" t="str">
        <f t="shared" ref="I21:I35" si="8">IF(D21="","",B21&amp;"_"&amp;C21&amp;"_France")</f>
        <v/>
      </c>
    </row>
    <row r="22" spans="1:9" x14ac:dyDescent="0.3">
      <c r="A22" s="108" t="s">
        <v>1310</v>
      </c>
      <c r="B22" s="109"/>
      <c r="C22" s="109"/>
      <c r="D22" s="109" t="str">
        <f t="shared" si="6"/>
        <v/>
      </c>
      <c r="E22" s="110"/>
      <c r="F22" s="109" t="str">
        <f>IF(D22="","",'ENCADREMENT + RESERVATON NAVETT'!$B$1&amp;" "&amp;'ENCADREMENT + RESERVATON NAVETT'!$B$2)</f>
        <v/>
      </c>
      <c r="G22" s="111"/>
      <c r="H22" s="112" t="str">
        <f t="shared" si="7"/>
        <v/>
      </c>
      <c r="I22" s="112" t="str">
        <f t="shared" si="8"/>
        <v/>
      </c>
    </row>
    <row r="23" spans="1:9" ht="16.2" thickBot="1" x14ac:dyDescent="0.35">
      <c r="A23" s="113" t="s">
        <v>1310</v>
      </c>
      <c r="B23" s="114"/>
      <c r="C23" s="114"/>
      <c r="D23" s="114" t="str">
        <f t="shared" si="6"/>
        <v/>
      </c>
      <c r="E23" s="115"/>
      <c r="F23" s="114" t="str">
        <f>IF(D23="","",'ENCADREMENT + RESERVATON NAVETT'!$B$1&amp;" "&amp;'ENCADREMENT + RESERVATON NAVETT'!$B$2)</f>
        <v/>
      </c>
      <c r="G23" s="116"/>
      <c r="H23" s="117" t="str">
        <f t="shared" si="7"/>
        <v/>
      </c>
      <c r="I23" s="117" t="str">
        <f t="shared" si="8"/>
        <v/>
      </c>
    </row>
    <row r="24" spans="1:9" x14ac:dyDescent="0.3">
      <c r="A24" s="3" t="s">
        <v>10</v>
      </c>
      <c r="B24" s="4"/>
      <c r="C24" s="4"/>
      <c r="D24" s="4" t="str">
        <f t="shared" ref="D24:D26" si="9">IF(B24="","","France")</f>
        <v/>
      </c>
      <c r="E24" s="88"/>
      <c r="F24" s="4" t="str">
        <f>IF(D24="","",'ENCADREMENT + RESERVATON NAVETT'!$B$1&amp;" "&amp;'ENCADREMENT + RESERVATON NAVETT'!$B$2)</f>
        <v/>
      </c>
      <c r="G24" s="5"/>
      <c r="H24" s="74" t="str">
        <f t="shared" ref="H24:H26" si="10">IF(D24="","","France"&amp;"_"&amp;B24&amp;"_"&amp;C24&amp;"_Athlete")</f>
        <v/>
      </c>
      <c r="I24" s="74" t="str">
        <f t="shared" ref="I24:I26" si="11">IF(D24="","",B24&amp;"_"&amp;C24&amp;"_France")</f>
        <v/>
      </c>
    </row>
    <row r="25" spans="1:9" x14ac:dyDescent="0.3">
      <c r="A25" s="6" t="s">
        <v>10</v>
      </c>
      <c r="B25" s="7"/>
      <c r="C25" s="7"/>
      <c r="D25" s="7" t="str">
        <f t="shared" si="9"/>
        <v/>
      </c>
      <c r="E25" s="89"/>
      <c r="F25" s="7" t="str">
        <f>IF(D25="","",'ENCADREMENT + RESERVATON NAVETT'!$B$1&amp;" "&amp;'ENCADREMENT + RESERVATON NAVETT'!$B$2)</f>
        <v/>
      </c>
      <c r="G25" s="8"/>
      <c r="H25" s="75" t="str">
        <f t="shared" si="10"/>
        <v/>
      </c>
      <c r="I25" s="75" t="str">
        <f t="shared" si="11"/>
        <v/>
      </c>
    </row>
    <row r="26" spans="1:9" ht="16.2" thickBot="1" x14ac:dyDescent="0.35">
      <c r="A26" s="9" t="s">
        <v>10</v>
      </c>
      <c r="B26" s="10"/>
      <c r="C26" s="10"/>
      <c r="D26" s="10" t="str">
        <f t="shared" si="9"/>
        <v/>
      </c>
      <c r="E26" s="90"/>
      <c r="F26" s="10" t="str">
        <f>IF(D26="","",'ENCADREMENT + RESERVATON NAVETT'!$B$1&amp;" "&amp;'ENCADREMENT + RESERVATON NAVETT'!$B$2)</f>
        <v/>
      </c>
      <c r="G26" s="11"/>
      <c r="H26" s="76" t="str">
        <f t="shared" si="10"/>
        <v/>
      </c>
      <c r="I26" s="76" t="str">
        <f t="shared" si="11"/>
        <v/>
      </c>
    </row>
    <row r="27" spans="1:9" x14ac:dyDescent="0.3">
      <c r="A27" s="12" t="s">
        <v>11</v>
      </c>
      <c r="B27" s="13"/>
      <c r="C27" s="13"/>
      <c r="D27" s="13" t="str">
        <f t="shared" si="6"/>
        <v/>
      </c>
      <c r="E27" s="91"/>
      <c r="F27" s="13" t="str">
        <f>IF(D27="","",'ENCADREMENT + RESERVATON NAVETT'!$B$1&amp;" "&amp;'ENCADREMENT + RESERVATON NAVETT'!$B$2)</f>
        <v/>
      </c>
      <c r="G27" s="14"/>
      <c r="H27" s="77" t="str">
        <f t="shared" si="7"/>
        <v/>
      </c>
      <c r="I27" s="77" t="str">
        <f t="shared" si="8"/>
        <v/>
      </c>
    </row>
    <row r="28" spans="1:9" x14ac:dyDescent="0.3">
      <c r="A28" s="15" t="s">
        <v>11</v>
      </c>
      <c r="B28" s="16"/>
      <c r="C28" s="16"/>
      <c r="D28" s="16" t="str">
        <f t="shared" si="6"/>
        <v/>
      </c>
      <c r="E28" s="92"/>
      <c r="F28" s="16" t="str">
        <f>IF(D28="","",'ENCADREMENT + RESERVATON NAVETT'!$B$1&amp;" "&amp;'ENCADREMENT + RESERVATON NAVETT'!$B$2)</f>
        <v/>
      </c>
      <c r="G28" s="17"/>
      <c r="H28" s="78" t="str">
        <f t="shared" si="7"/>
        <v/>
      </c>
      <c r="I28" s="78" t="str">
        <f t="shared" si="8"/>
        <v/>
      </c>
    </row>
    <row r="29" spans="1:9" ht="16.2" thickBot="1" x14ac:dyDescent="0.35">
      <c r="A29" s="18" t="s">
        <v>11</v>
      </c>
      <c r="B29" s="19"/>
      <c r="C29" s="19"/>
      <c r="D29" s="19" t="str">
        <f t="shared" si="6"/>
        <v/>
      </c>
      <c r="E29" s="93"/>
      <c r="F29" s="19" t="str">
        <f>IF(D29="","",'ENCADREMENT + RESERVATON NAVETT'!$B$1&amp;" "&amp;'ENCADREMENT + RESERVATON NAVETT'!$B$2)</f>
        <v/>
      </c>
      <c r="G29" s="20"/>
      <c r="H29" s="79" t="str">
        <f t="shared" si="7"/>
        <v/>
      </c>
      <c r="I29" s="79" t="str">
        <f t="shared" si="8"/>
        <v/>
      </c>
    </row>
    <row r="30" spans="1:9" x14ac:dyDescent="0.3">
      <c r="A30" s="21" t="s">
        <v>12</v>
      </c>
      <c r="B30" s="22"/>
      <c r="C30" s="22"/>
      <c r="D30" s="22" t="str">
        <f t="shared" si="6"/>
        <v/>
      </c>
      <c r="E30" s="94"/>
      <c r="F30" s="22" t="str">
        <f>IF(D30="","",'ENCADREMENT + RESERVATON NAVETT'!$B$1&amp;" "&amp;'ENCADREMENT + RESERVATON NAVETT'!$B$2)</f>
        <v/>
      </c>
      <c r="G30" s="23"/>
      <c r="H30" s="80" t="str">
        <f t="shared" si="7"/>
        <v/>
      </c>
      <c r="I30" s="80" t="str">
        <f t="shared" si="8"/>
        <v/>
      </c>
    </row>
    <row r="31" spans="1:9" x14ac:dyDescent="0.3">
      <c r="A31" s="24" t="s">
        <v>12</v>
      </c>
      <c r="B31" s="25"/>
      <c r="C31" s="25"/>
      <c r="D31" s="25" t="str">
        <f t="shared" si="6"/>
        <v/>
      </c>
      <c r="E31" s="95"/>
      <c r="F31" s="25" t="str">
        <f>IF(D31="","",'ENCADREMENT + RESERVATON NAVETT'!$B$1&amp;" "&amp;'ENCADREMENT + RESERVATON NAVETT'!$B$2)</f>
        <v/>
      </c>
      <c r="G31" s="26"/>
      <c r="H31" s="81" t="str">
        <f t="shared" si="7"/>
        <v/>
      </c>
      <c r="I31" s="81" t="str">
        <f t="shared" si="8"/>
        <v/>
      </c>
    </row>
    <row r="32" spans="1:9" ht="16.2" thickBot="1" x14ac:dyDescent="0.35">
      <c r="A32" s="27" t="s">
        <v>12</v>
      </c>
      <c r="B32" s="28"/>
      <c r="C32" s="28"/>
      <c r="D32" s="28" t="str">
        <f t="shared" si="6"/>
        <v/>
      </c>
      <c r="E32" s="96"/>
      <c r="F32" s="28" t="str">
        <f>IF(D32="","",'ENCADREMENT + RESERVATON NAVETT'!$B$1&amp;" "&amp;'ENCADREMENT + RESERVATON NAVETT'!$B$2)</f>
        <v/>
      </c>
      <c r="G32" s="29"/>
      <c r="H32" s="82" t="str">
        <f t="shared" si="7"/>
        <v/>
      </c>
      <c r="I32" s="82" t="str">
        <f t="shared" si="8"/>
        <v/>
      </c>
    </row>
    <row r="33" spans="1:9" x14ac:dyDescent="0.3">
      <c r="A33" s="30" t="s">
        <v>13</v>
      </c>
      <c r="B33" s="31"/>
      <c r="C33" s="31"/>
      <c r="D33" s="31" t="str">
        <f t="shared" si="6"/>
        <v/>
      </c>
      <c r="E33" s="97"/>
      <c r="F33" s="31" t="str">
        <f>IF(D33="","",'ENCADREMENT + RESERVATON NAVETT'!$B$1&amp;" "&amp;'ENCADREMENT + RESERVATON NAVETT'!$B$2)</f>
        <v/>
      </c>
      <c r="G33" s="32"/>
      <c r="H33" s="83" t="str">
        <f t="shared" si="7"/>
        <v/>
      </c>
      <c r="I33" s="83" t="str">
        <f t="shared" si="8"/>
        <v/>
      </c>
    </row>
    <row r="34" spans="1:9" x14ac:dyDescent="0.3">
      <c r="A34" s="33" t="s">
        <v>13</v>
      </c>
      <c r="B34" s="34"/>
      <c r="C34" s="34"/>
      <c r="D34" s="34" t="str">
        <f t="shared" si="6"/>
        <v/>
      </c>
      <c r="E34" s="98"/>
      <c r="F34" s="34" t="str">
        <f>IF(D34="","",'ENCADREMENT + RESERVATON NAVETT'!$B$1&amp;" "&amp;'ENCADREMENT + RESERVATON NAVETT'!$B$2)</f>
        <v/>
      </c>
      <c r="G34" s="35"/>
      <c r="H34" s="84" t="str">
        <f t="shared" si="7"/>
        <v/>
      </c>
      <c r="I34" s="84" t="str">
        <f t="shared" si="8"/>
        <v/>
      </c>
    </row>
    <row r="35" spans="1:9" ht="16.2" thickBot="1" x14ac:dyDescent="0.35">
      <c r="A35" s="36" t="s">
        <v>13</v>
      </c>
      <c r="B35" s="37"/>
      <c r="C35" s="37"/>
      <c r="D35" s="37" t="str">
        <f t="shared" si="6"/>
        <v/>
      </c>
      <c r="E35" s="99"/>
      <c r="F35" s="37" t="str">
        <f>IF(D35="","",'ENCADREMENT + RESERVATON NAVETT'!$B$1&amp;" "&amp;'ENCADREMENT + RESERVATON NAVETT'!$B$2)</f>
        <v/>
      </c>
      <c r="G35" s="38"/>
      <c r="H35" s="85" t="str">
        <f t="shared" si="7"/>
        <v/>
      </c>
      <c r="I35" s="85" t="str">
        <f t="shared" si="8"/>
        <v/>
      </c>
    </row>
    <row r="36" spans="1:9" ht="16.2" thickBot="1" x14ac:dyDescent="0.35"/>
    <row r="37" spans="1:9" ht="16.2" thickBot="1" x14ac:dyDescent="0.35">
      <c r="A37" s="39" t="s">
        <v>5</v>
      </c>
      <c r="B37" s="1" t="s">
        <v>0</v>
      </c>
      <c r="C37" s="1" t="s">
        <v>1</v>
      </c>
      <c r="D37" s="1" t="s">
        <v>1295</v>
      </c>
      <c r="E37" s="87" t="s">
        <v>2</v>
      </c>
      <c r="F37" s="1" t="s">
        <v>3</v>
      </c>
      <c r="G37" s="2" t="s">
        <v>4</v>
      </c>
      <c r="H37" s="2" t="s">
        <v>1323</v>
      </c>
      <c r="I37" s="2" t="s">
        <v>1296</v>
      </c>
    </row>
    <row r="38" spans="1:9" x14ac:dyDescent="0.3">
      <c r="A38" s="103" t="s">
        <v>1311</v>
      </c>
      <c r="B38" s="104"/>
      <c r="C38" s="104"/>
      <c r="D38" s="104" t="str">
        <f t="shared" ref="D38:D52" si="12">IF(B38="","","France")</f>
        <v/>
      </c>
      <c r="E38" s="105"/>
      <c r="F38" s="104" t="str">
        <f>IF(D38="","",'ENCADREMENT + RESERVATON NAVETT'!$B$1&amp;" "&amp;'ENCADREMENT + RESERVATON NAVETT'!$B$2)</f>
        <v/>
      </c>
      <c r="G38" s="106"/>
      <c r="H38" s="107" t="str">
        <f t="shared" ref="H38:H52" si="13">IF(D38="","","France"&amp;"_"&amp;B38&amp;"_"&amp;C38&amp;"_Athlete")</f>
        <v/>
      </c>
      <c r="I38" s="107" t="str">
        <f t="shared" ref="I38:I52" si="14">IF(D38="","",B38&amp;"_"&amp;C38&amp;"_France")</f>
        <v/>
      </c>
    </row>
    <row r="39" spans="1:9" x14ac:dyDescent="0.3">
      <c r="A39" s="108" t="s">
        <v>1311</v>
      </c>
      <c r="B39" s="109"/>
      <c r="C39" s="109"/>
      <c r="D39" s="109" t="str">
        <f t="shared" si="12"/>
        <v/>
      </c>
      <c r="E39" s="110"/>
      <c r="F39" s="109" t="str">
        <f>IF(D39="","",'ENCADREMENT + RESERVATON NAVETT'!$B$1&amp;" "&amp;'ENCADREMENT + RESERVATON NAVETT'!$B$2)</f>
        <v/>
      </c>
      <c r="G39" s="111"/>
      <c r="H39" s="112" t="str">
        <f t="shared" si="13"/>
        <v/>
      </c>
      <c r="I39" s="112" t="str">
        <f t="shared" si="14"/>
        <v/>
      </c>
    </row>
    <row r="40" spans="1:9" ht="16.2" thickBot="1" x14ac:dyDescent="0.35">
      <c r="A40" s="113" t="s">
        <v>1311</v>
      </c>
      <c r="B40" s="114"/>
      <c r="C40" s="114"/>
      <c r="D40" s="114" t="str">
        <f t="shared" si="12"/>
        <v/>
      </c>
      <c r="E40" s="115"/>
      <c r="F40" s="114" t="str">
        <f>IF(D40="","",'ENCADREMENT + RESERVATON NAVETT'!$B$1&amp;" "&amp;'ENCADREMENT + RESERVATON NAVETT'!$B$2)</f>
        <v/>
      </c>
      <c r="G40" s="116"/>
      <c r="H40" s="117" t="str">
        <f t="shared" si="13"/>
        <v/>
      </c>
      <c r="I40" s="117" t="str">
        <f t="shared" si="14"/>
        <v/>
      </c>
    </row>
    <row r="41" spans="1:9" x14ac:dyDescent="0.3">
      <c r="A41" s="3" t="s">
        <v>14</v>
      </c>
      <c r="B41" s="4"/>
      <c r="C41" s="4"/>
      <c r="D41" s="4" t="str">
        <f t="shared" ref="D41:D43" si="15">IF(B41="","","France")</f>
        <v/>
      </c>
      <c r="E41" s="88"/>
      <c r="F41" s="4" t="str">
        <f>IF(D41="","",'ENCADREMENT + RESERVATON NAVETT'!$B$1&amp;" "&amp;'ENCADREMENT + RESERVATON NAVETT'!$B$2)</f>
        <v/>
      </c>
      <c r="G41" s="5"/>
      <c r="H41" s="74" t="str">
        <f t="shared" ref="H41:H43" si="16">IF(D41="","","France"&amp;"_"&amp;B41&amp;"_"&amp;C41&amp;"_Athlete")</f>
        <v/>
      </c>
      <c r="I41" s="74" t="str">
        <f t="shared" ref="I41:I43" si="17">IF(D41="","",B41&amp;"_"&amp;C41&amp;"_France")</f>
        <v/>
      </c>
    </row>
    <row r="42" spans="1:9" x14ac:dyDescent="0.3">
      <c r="A42" s="6" t="s">
        <v>14</v>
      </c>
      <c r="B42" s="7"/>
      <c r="C42" s="7"/>
      <c r="D42" s="7" t="str">
        <f t="shared" si="15"/>
        <v/>
      </c>
      <c r="E42" s="89"/>
      <c r="F42" s="7" t="str">
        <f>IF(D42="","",'ENCADREMENT + RESERVATON NAVETT'!$B$1&amp;" "&amp;'ENCADREMENT + RESERVATON NAVETT'!$B$2)</f>
        <v/>
      </c>
      <c r="G42" s="8"/>
      <c r="H42" s="75" t="str">
        <f t="shared" si="16"/>
        <v/>
      </c>
      <c r="I42" s="75" t="str">
        <f t="shared" si="17"/>
        <v/>
      </c>
    </row>
    <row r="43" spans="1:9" ht="16.2" thickBot="1" x14ac:dyDescent="0.35">
      <c r="A43" s="9" t="s">
        <v>14</v>
      </c>
      <c r="B43" s="10"/>
      <c r="C43" s="10"/>
      <c r="D43" s="10" t="str">
        <f t="shared" si="15"/>
        <v/>
      </c>
      <c r="E43" s="90"/>
      <c r="F43" s="10" t="str">
        <f>IF(D43="","",'ENCADREMENT + RESERVATON NAVETT'!$B$1&amp;" "&amp;'ENCADREMENT + RESERVATON NAVETT'!$B$2)</f>
        <v/>
      </c>
      <c r="G43" s="11"/>
      <c r="H43" s="76" t="str">
        <f t="shared" si="16"/>
        <v/>
      </c>
      <c r="I43" s="76" t="str">
        <f t="shared" si="17"/>
        <v/>
      </c>
    </row>
    <row r="44" spans="1:9" x14ac:dyDescent="0.3">
      <c r="A44" s="12" t="s">
        <v>15</v>
      </c>
      <c r="B44" s="13"/>
      <c r="C44" s="13"/>
      <c r="D44" s="13" t="str">
        <f t="shared" si="12"/>
        <v/>
      </c>
      <c r="E44" s="91"/>
      <c r="F44" s="13" t="str">
        <f>IF(D44="","",'ENCADREMENT + RESERVATON NAVETT'!$B$1&amp;" "&amp;'ENCADREMENT + RESERVATON NAVETT'!$B$2)</f>
        <v/>
      </c>
      <c r="G44" s="14"/>
      <c r="H44" s="77" t="str">
        <f t="shared" si="13"/>
        <v/>
      </c>
      <c r="I44" s="77" t="str">
        <f t="shared" si="14"/>
        <v/>
      </c>
    </row>
    <row r="45" spans="1:9" x14ac:dyDescent="0.3">
      <c r="A45" s="15" t="s">
        <v>15</v>
      </c>
      <c r="B45" s="16"/>
      <c r="C45" s="16"/>
      <c r="D45" s="16" t="str">
        <f t="shared" si="12"/>
        <v/>
      </c>
      <c r="E45" s="92"/>
      <c r="F45" s="16" t="str">
        <f>IF(D45="","",'ENCADREMENT + RESERVATON NAVETT'!$B$1&amp;" "&amp;'ENCADREMENT + RESERVATON NAVETT'!$B$2)</f>
        <v/>
      </c>
      <c r="G45" s="17"/>
      <c r="H45" s="78" t="str">
        <f t="shared" si="13"/>
        <v/>
      </c>
      <c r="I45" s="78" t="str">
        <f t="shared" si="14"/>
        <v/>
      </c>
    </row>
    <row r="46" spans="1:9" ht="16.2" thickBot="1" x14ac:dyDescent="0.35">
      <c r="A46" s="18" t="s">
        <v>15</v>
      </c>
      <c r="B46" s="19"/>
      <c r="C46" s="19"/>
      <c r="D46" s="19" t="str">
        <f t="shared" si="12"/>
        <v/>
      </c>
      <c r="E46" s="93"/>
      <c r="F46" s="19" t="str">
        <f>IF(D46="","",'ENCADREMENT + RESERVATON NAVETT'!$B$1&amp;" "&amp;'ENCADREMENT + RESERVATON NAVETT'!$B$2)</f>
        <v/>
      </c>
      <c r="G46" s="20"/>
      <c r="H46" s="79" t="str">
        <f t="shared" si="13"/>
        <v/>
      </c>
      <c r="I46" s="79" t="str">
        <f t="shared" si="14"/>
        <v/>
      </c>
    </row>
    <row r="47" spans="1:9" x14ac:dyDescent="0.3">
      <c r="A47" s="21" t="s">
        <v>16</v>
      </c>
      <c r="B47" s="22"/>
      <c r="C47" s="22"/>
      <c r="D47" s="22" t="str">
        <f t="shared" si="12"/>
        <v/>
      </c>
      <c r="E47" s="94"/>
      <c r="F47" s="22" t="str">
        <f>IF(D47="","",'ENCADREMENT + RESERVATON NAVETT'!$B$1&amp;" "&amp;'ENCADREMENT + RESERVATON NAVETT'!$B$2)</f>
        <v/>
      </c>
      <c r="G47" s="23"/>
      <c r="H47" s="80" t="str">
        <f t="shared" si="13"/>
        <v/>
      </c>
      <c r="I47" s="80" t="str">
        <f t="shared" si="14"/>
        <v/>
      </c>
    </row>
    <row r="48" spans="1:9" x14ac:dyDescent="0.3">
      <c r="A48" s="24" t="s">
        <v>16</v>
      </c>
      <c r="B48" s="25"/>
      <c r="C48" s="25"/>
      <c r="D48" s="25" t="str">
        <f t="shared" si="12"/>
        <v/>
      </c>
      <c r="E48" s="95"/>
      <c r="F48" s="25" t="str">
        <f>IF(D48="","",'ENCADREMENT + RESERVATON NAVETT'!$B$1&amp;" "&amp;'ENCADREMENT + RESERVATON NAVETT'!$B$2)</f>
        <v/>
      </c>
      <c r="G48" s="26"/>
      <c r="H48" s="81" t="str">
        <f t="shared" si="13"/>
        <v/>
      </c>
      <c r="I48" s="81" t="str">
        <f t="shared" si="14"/>
        <v/>
      </c>
    </row>
    <row r="49" spans="1:9" ht="16.2" thickBot="1" x14ac:dyDescent="0.35">
      <c r="A49" s="27" t="s">
        <v>16</v>
      </c>
      <c r="B49" s="28"/>
      <c r="C49" s="28"/>
      <c r="D49" s="28" t="str">
        <f t="shared" si="12"/>
        <v/>
      </c>
      <c r="E49" s="96"/>
      <c r="F49" s="28" t="str">
        <f>IF(D49="","",'ENCADREMENT + RESERVATON NAVETT'!$B$1&amp;" "&amp;'ENCADREMENT + RESERVATON NAVETT'!$B$2)</f>
        <v/>
      </c>
      <c r="G49" s="29"/>
      <c r="H49" s="82" t="str">
        <f t="shared" si="13"/>
        <v/>
      </c>
      <c r="I49" s="82" t="str">
        <f t="shared" si="14"/>
        <v/>
      </c>
    </row>
    <row r="50" spans="1:9" x14ac:dyDescent="0.3">
      <c r="A50" s="30" t="s">
        <v>17</v>
      </c>
      <c r="B50" s="31"/>
      <c r="C50" s="31"/>
      <c r="D50" s="31" t="str">
        <f t="shared" si="12"/>
        <v/>
      </c>
      <c r="E50" s="97"/>
      <c r="F50" s="31" t="str">
        <f>IF(D50="","",'ENCADREMENT + RESERVATON NAVETT'!$B$1&amp;" "&amp;'ENCADREMENT + RESERVATON NAVETT'!$B$2)</f>
        <v/>
      </c>
      <c r="G50" s="32"/>
      <c r="H50" s="83" t="str">
        <f t="shared" si="13"/>
        <v/>
      </c>
      <c r="I50" s="83" t="str">
        <f t="shared" si="14"/>
        <v/>
      </c>
    </row>
    <row r="51" spans="1:9" x14ac:dyDescent="0.3">
      <c r="A51" s="33" t="s">
        <v>17</v>
      </c>
      <c r="B51" s="34"/>
      <c r="C51" s="34"/>
      <c r="D51" s="34" t="str">
        <f t="shared" si="12"/>
        <v/>
      </c>
      <c r="E51" s="98"/>
      <c r="F51" s="34" t="str">
        <f>IF(D51="","",'ENCADREMENT + RESERVATON NAVETT'!$B$1&amp;" "&amp;'ENCADREMENT + RESERVATON NAVETT'!$B$2)</f>
        <v/>
      </c>
      <c r="G51" s="35"/>
      <c r="H51" s="84" t="str">
        <f t="shared" si="13"/>
        <v/>
      </c>
      <c r="I51" s="84" t="str">
        <f t="shared" si="14"/>
        <v/>
      </c>
    </row>
    <row r="52" spans="1:9" ht="16.2" thickBot="1" x14ac:dyDescent="0.35">
      <c r="A52" s="36" t="s">
        <v>17</v>
      </c>
      <c r="B52" s="37"/>
      <c r="C52" s="37"/>
      <c r="D52" s="37" t="str">
        <f t="shared" si="12"/>
        <v/>
      </c>
      <c r="E52" s="99"/>
      <c r="F52" s="37" t="str">
        <f>IF(D52="","",'ENCADREMENT + RESERVATON NAVETT'!$B$1&amp;" "&amp;'ENCADREMENT + RESERVATON NAVETT'!$B$2)</f>
        <v/>
      </c>
      <c r="G52" s="38"/>
      <c r="H52" s="85" t="str">
        <f t="shared" si="13"/>
        <v/>
      </c>
      <c r="I52" s="85" t="str">
        <f t="shared" si="14"/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9" sqref="H19"/>
    </sheetView>
  </sheetViews>
  <sheetFormatPr baseColWidth="10" defaultRowHeight="15.6" x14ac:dyDescent="0.3"/>
  <cols>
    <col min="1" max="1" width="28.69921875" bestFit="1" customWidth="1"/>
    <col min="2" max="4" width="21.19921875" customWidth="1"/>
    <col min="5" max="5" width="21.19921875" style="86" customWidth="1"/>
    <col min="6" max="6" width="21.19921875" customWidth="1"/>
    <col min="7" max="7" width="10.09765625" bestFit="1" customWidth="1"/>
    <col min="8" max="8" width="32.09765625" bestFit="1" customWidth="1"/>
    <col min="9" max="9" width="31.59765625" bestFit="1" customWidth="1"/>
  </cols>
  <sheetData>
    <row r="1" spans="1:9" ht="16.2" thickBot="1" x14ac:dyDescent="0.35"/>
    <row r="2" spans="1:9" x14ac:dyDescent="0.3">
      <c r="A2" s="39" t="s">
        <v>5</v>
      </c>
      <c r="B2" s="1" t="s">
        <v>0</v>
      </c>
      <c r="C2" s="1" t="s">
        <v>1</v>
      </c>
      <c r="D2" s="1" t="s">
        <v>1295</v>
      </c>
      <c r="E2" s="87" t="s">
        <v>2</v>
      </c>
      <c r="F2" s="1" t="s">
        <v>3</v>
      </c>
      <c r="G2" s="1" t="s">
        <v>4</v>
      </c>
      <c r="H2" s="1" t="s">
        <v>1323</v>
      </c>
      <c r="I2" s="1" t="s">
        <v>1296</v>
      </c>
    </row>
    <row r="3" spans="1:9" ht="16.2" thickBot="1" x14ac:dyDescent="0.35">
      <c r="A3" s="67"/>
      <c r="B3" s="72" t="s">
        <v>29</v>
      </c>
      <c r="C3" s="72" t="s">
        <v>30</v>
      </c>
      <c r="D3" s="71" t="s">
        <v>31</v>
      </c>
      <c r="E3" s="70" t="s">
        <v>1294</v>
      </c>
      <c r="F3" s="68"/>
      <c r="G3" s="68"/>
      <c r="H3" s="68" t="s">
        <v>32</v>
      </c>
      <c r="I3" s="68" t="s">
        <v>32</v>
      </c>
    </row>
    <row r="4" spans="1:9" x14ac:dyDescent="0.3">
      <c r="A4" s="12" t="s">
        <v>19</v>
      </c>
      <c r="B4" s="13"/>
      <c r="C4" s="13"/>
      <c r="D4" s="13" t="str">
        <f t="shared" ref="D4:D9" si="0">IF(B4="","","France")</f>
        <v/>
      </c>
      <c r="E4" s="91"/>
      <c r="F4" s="14" t="str">
        <f>IF(D4="","",'ENCADREMENT + RESERVATON NAVETT'!$B$1&amp;" "&amp;'ENCADREMENT + RESERVATON NAVETT'!$B$2)</f>
        <v/>
      </c>
      <c r="G4" s="14"/>
      <c r="H4" s="14" t="str">
        <f t="shared" ref="H4:H9" si="1">IF(D4="","","France"&amp;"_"&amp;B4&amp;"_"&amp;C4&amp;"_Athlete")</f>
        <v/>
      </c>
      <c r="I4" s="14" t="str">
        <f t="shared" ref="I4:I9" si="2">IF(D4="","",B4&amp;"_"&amp;C4&amp;"_France")</f>
        <v/>
      </c>
    </row>
    <row r="5" spans="1:9" x14ac:dyDescent="0.3">
      <c r="A5" s="15" t="s">
        <v>19</v>
      </c>
      <c r="B5" s="16"/>
      <c r="C5" s="16"/>
      <c r="D5" s="16" t="str">
        <f t="shared" si="0"/>
        <v/>
      </c>
      <c r="E5" s="92"/>
      <c r="F5" s="17" t="str">
        <f>IF(D5="","",'ENCADREMENT + RESERVATON NAVETT'!$B$1&amp;" "&amp;'ENCADREMENT + RESERVATON NAVETT'!$B$2)</f>
        <v/>
      </c>
      <c r="G5" s="17"/>
      <c r="H5" s="17" t="str">
        <f t="shared" si="1"/>
        <v/>
      </c>
      <c r="I5" s="17" t="str">
        <f t="shared" si="2"/>
        <v/>
      </c>
    </row>
    <row r="6" spans="1:9" ht="16.2" thickBot="1" x14ac:dyDescent="0.35">
      <c r="A6" s="18" t="s">
        <v>19</v>
      </c>
      <c r="B6" s="19"/>
      <c r="C6" s="19"/>
      <c r="D6" s="19" t="str">
        <f t="shared" si="0"/>
        <v/>
      </c>
      <c r="E6" s="93"/>
      <c r="F6" s="20" t="str">
        <f>IF(D6="","",'ENCADREMENT + RESERVATON NAVETT'!$B$1&amp;" "&amp;'ENCADREMENT + RESERVATON NAVETT'!$B$2)</f>
        <v/>
      </c>
      <c r="G6" s="20"/>
      <c r="H6" s="20" t="str">
        <f t="shared" si="1"/>
        <v/>
      </c>
      <c r="I6" s="20" t="str">
        <f t="shared" si="2"/>
        <v/>
      </c>
    </row>
    <row r="7" spans="1:9" x14ac:dyDescent="0.3">
      <c r="A7" s="21" t="s">
        <v>20</v>
      </c>
      <c r="B7" s="22"/>
      <c r="C7" s="22"/>
      <c r="D7" s="22" t="str">
        <f t="shared" si="0"/>
        <v/>
      </c>
      <c r="E7" s="94"/>
      <c r="F7" s="23" t="str">
        <f>IF(D7="","",'ENCADREMENT + RESERVATON NAVETT'!$B$1&amp;" "&amp;'ENCADREMENT + RESERVATON NAVETT'!$B$2)</f>
        <v/>
      </c>
      <c r="G7" s="23"/>
      <c r="H7" s="23" t="str">
        <f t="shared" si="1"/>
        <v/>
      </c>
      <c r="I7" s="23" t="str">
        <f t="shared" si="2"/>
        <v/>
      </c>
    </row>
    <row r="8" spans="1:9" x14ac:dyDescent="0.3">
      <c r="A8" s="24" t="s">
        <v>20</v>
      </c>
      <c r="B8" s="25"/>
      <c r="C8" s="25"/>
      <c r="D8" s="25" t="str">
        <f t="shared" si="0"/>
        <v/>
      </c>
      <c r="E8" s="95"/>
      <c r="F8" s="26" t="str">
        <f>IF(D8="","",'ENCADREMENT + RESERVATON NAVETT'!$B$1&amp;" "&amp;'ENCADREMENT + RESERVATON NAVETT'!$B$2)</f>
        <v/>
      </c>
      <c r="G8" s="26"/>
      <c r="H8" s="26" t="str">
        <f t="shared" si="1"/>
        <v/>
      </c>
      <c r="I8" s="26" t="str">
        <f t="shared" si="2"/>
        <v/>
      </c>
    </row>
    <row r="9" spans="1:9" ht="16.2" thickBot="1" x14ac:dyDescent="0.35">
      <c r="A9" s="40" t="s">
        <v>20</v>
      </c>
      <c r="B9" s="41"/>
      <c r="C9" s="41"/>
      <c r="D9" s="41" t="str">
        <f t="shared" si="0"/>
        <v/>
      </c>
      <c r="E9" s="100"/>
      <c r="F9" s="42" t="str">
        <f>IF(D9="","",'ENCADREMENT + RESERVATON NAVETT'!$B$1&amp;" "&amp;'ENCADREMENT + RESERVATON NAVETT'!$B$2)</f>
        <v/>
      </c>
      <c r="G9" s="42"/>
      <c r="H9" s="42" t="str">
        <f t="shared" si="1"/>
        <v/>
      </c>
      <c r="I9" s="42" t="str">
        <f t="shared" si="2"/>
        <v/>
      </c>
    </row>
    <row r="10" spans="1:9" ht="16.2" thickBot="1" x14ac:dyDescent="0.35"/>
    <row r="11" spans="1:9" ht="16.2" thickBot="1" x14ac:dyDescent="0.35">
      <c r="A11" s="39" t="s">
        <v>5</v>
      </c>
      <c r="B11" s="1" t="s">
        <v>0</v>
      </c>
      <c r="C11" s="1" t="s">
        <v>1</v>
      </c>
      <c r="D11" s="1" t="s">
        <v>1295</v>
      </c>
      <c r="E11" s="87" t="s">
        <v>2</v>
      </c>
      <c r="F11" s="1" t="s">
        <v>3</v>
      </c>
      <c r="G11" s="1" t="s">
        <v>4</v>
      </c>
      <c r="H11" s="1" t="s">
        <v>1323</v>
      </c>
      <c r="I11" s="1" t="s">
        <v>1296</v>
      </c>
    </row>
    <row r="12" spans="1:9" x14ac:dyDescent="0.3">
      <c r="A12" s="12" t="s">
        <v>21</v>
      </c>
      <c r="B12" s="13"/>
      <c r="C12" s="13"/>
      <c r="D12" s="13" t="str">
        <f t="shared" ref="D12:D17" si="3">IF(B12="","","France")</f>
        <v/>
      </c>
      <c r="E12" s="91"/>
      <c r="F12" s="14" t="str">
        <f>IF(D12="","",'ENCADREMENT + RESERVATON NAVETT'!$B$1&amp;" "&amp;'ENCADREMENT + RESERVATON NAVETT'!$B$2)</f>
        <v/>
      </c>
      <c r="G12" s="14"/>
      <c r="H12" s="14" t="str">
        <f t="shared" ref="H12:H17" si="4">IF(D12="","","France"&amp;"_"&amp;B12&amp;"_"&amp;C12&amp;"_Athlete")</f>
        <v/>
      </c>
      <c r="I12" s="14" t="str">
        <f t="shared" ref="I12:I17" si="5">IF(D12="","",B12&amp;"_"&amp;C12&amp;"_France")</f>
        <v/>
      </c>
    </row>
    <row r="13" spans="1:9" x14ac:dyDescent="0.3">
      <c r="A13" s="15" t="s">
        <v>21</v>
      </c>
      <c r="B13" s="16"/>
      <c r="C13" s="16"/>
      <c r="D13" s="16" t="str">
        <f t="shared" si="3"/>
        <v/>
      </c>
      <c r="E13" s="92"/>
      <c r="F13" s="17" t="str">
        <f>IF(D13="","",'ENCADREMENT + RESERVATON NAVETT'!$B$1&amp;" "&amp;'ENCADREMENT + RESERVATON NAVETT'!$B$2)</f>
        <v/>
      </c>
      <c r="G13" s="17"/>
      <c r="H13" s="17" t="str">
        <f t="shared" si="4"/>
        <v/>
      </c>
      <c r="I13" s="17" t="str">
        <f t="shared" si="5"/>
        <v/>
      </c>
    </row>
    <row r="14" spans="1:9" ht="16.2" thickBot="1" x14ac:dyDescent="0.35">
      <c r="A14" s="18" t="s">
        <v>21</v>
      </c>
      <c r="B14" s="19"/>
      <c r="C14" s="19"/>
      <c r="D14" s="19" t="str">
        <f t="shared" si="3"/>
        <v/>
      </c>
      <c r="E14" s="93"/>
      <c r="F14" s="20" t="str">
        <f>IF(D14="","",'ENCADREMENT + RESERVATON NAVETT'!$B$1&amp;" "&amp;'ENCADREMENT + RESERVATON NAVETT'!$B$2)</f>
        <v/>
      </c>
      <c r="G14" s="20"/>
      <c r="H14" s="20" t="str">
        <f t="shared" si="4"/>
        <v/>
      </c>
      <c r="I14" s="20" t="str">
        <f t="shared" si="5"/>
        <v/>
      </c>
    </row>
    <row r="15" spans="1:9" x14ac:dyDescent="0.3">
      <c r="A15" s="21" t="s">
        <v>22</v>
      </c>
      <c r="B15" s="22"/>
      <c r="C15" s="22"/>
      <c r="D15" s="22" t="str">
        <f t="shared" si="3"/>
        <v/>
      </c>
      <c r="E15" s="94"/>
      <c r="F15" s="23" t="str">
        <f>IF(D15="","",'ENCADREMENT + RESERVATON NAVETT'!$B$1&amp;" "&amp;'ENCADREMENT + RESERVATON NAVETT'!$B$2)</f>
        <v/>
      </c>
      <c r="G15" s="23"/>
      <c r="H15" s="23" t="str">
        <f t="shared" si="4"/>
        <v/>
      </c>
      <c r="I15" s="23" t="str">
        <f t="shared" si="5"/>
        <v/>
      </c>
    </row>
    <row r="16" spans="1:9" x14ac:dyDescent="0.3">
      <c r="A16" s="24" t="s">
        <v>22</v>
      </c>
      <c r="B16" s="25"/>
      <c r="C16" s="25"/>
      <c r="D16" s="25" t="str">
        <f t="shared" si="3"/>
        <v/>
      </c>
      <c r="E16" s="95"/>
      <c r="F16" s="26" t="str">
        <f>IF(D16="","",'ENCADREMENT + RESERVATON NAVETT'!$B$1&amp;" "&amp;'ENCADREMENT + RESERVATON NAVETT'!$B$2)</f>
        <v/>
      </c>
      <c r="G16" s="26"/>
      <c r="H16" s="26" t="str">
        <f t="shared" si="4"/>
        <v/>
      </c>
      <c r="I16" s="26" t="str">
        <f t="shared" si="5"/>
        <v/>
      </c>
    </row>
    <row r="17" spans="1:9" ht="16.2" thickBot="1" x14ac:dyDescent="0.35">
      <c r="A17" s="40" t="s">
        <v>22</v>
      </c>
      <c r="B17" s="41"/>
      <c r="C17" s="41"/>
      <c r="D17" s="41" t="str">
        <f t="shared" si="3"/>
        <v/>
      </c>
      <c r="E17" s="100"/>
      <c r="F17" s="42" t="str">
        <f>IF(D17="","",'ENCADREMENT + RESERVATON NAVETT'!$B$1&amp;" "&amp;'ENCADREMENT + RESERVATON NAVETT'!$B$2)</f>
        <v/>
      </c>
      <c r="G17" s="42"/>
      <c r="H17" s="42" t="str">
        <f t="shared" si="4"/>
        <v/>
      </c>
      <c r="I17" s="42" t="str">
        <f t="shared" si="5"/>
        <v/>
      </c>
    </row>
    <row r="18" spans="1:9" ht="16.2" thickBot="1" x14ac:dyDescent="0.35"/>
    <row r="19" spans="1:9" ht="16.2" thickBot="1" x14ac:dyDescent="0.35">
      <c r="A19" s="39" t="s">
        <v>5</v>
      </c>
      <c r="B19" s="1" t="s">
        <v>0</v>
      </c>
      <c r="C19" s="1" t="s">
        <v>1</v>
      </c>
      <c r="D19" s="1" t="s">
        <v>1295</v>
      </c>
      <c r="E19" s="87" t="s">
        <v>2</v>
      </c>
      <c r="F19" s="1" t="s">
        <v>3</v>
      </c>
      <c r="G19" s="1" t="s">
        <v>4</v>
      </c>
      <c r="H19" s="1" t="s">
        <v>1323</v>
      </c>
      <c r="I19" s="1" t="s">
        <v>1296</v>
      </c>
    </row>
    <row r="20" spans="1:9" x14ac:dyDescent="0.3">
      <c r="A20" s="12" t="s">
        <v>18</v>
      </c>
      <c r="B20" s="13"/>
      <c r="C20" s="13"/>
      <c r="D20" s="13" t="str">
        <f t="shared" ref="D20:D25" si="6">IF(B20="","","France")</f>
        <v/>
      </c>
      <c r="E20" s="91"/>
      <c r="F20" s="14" t="str">
        <f>IF(D20="","",'ENCADREMENT + RESERVATON NAVETT'!$B$1&amp;" "&amp;'ENCADREMENT + RESERVATON NAVETT'!$B$2)</f>
        <v/>
      </c>
      <c r="G20" s="14"/>
      <c r="H20" s="14" t="str">
        <f t="shared" ref="H20:H25" si="7">IF(D20="","","France"&amp;"_"&amp;B20&amp;"_"&amp;C20&amp;"_Athlete")</f>
        <v/>
      </c>
      <c r="I20" s="14" t="str">
        <f t="shared" ref="I20:I25" si="8">IF(D20="","",B20&amp;"_"&amp;C20&amp;"_France")</f>
        <v/>
      </c>
    </row>
    <row r="21" spans="1:9" x14ac:dyDescent="0.3">
      <c r="A21" s="15" t="s">
        <v>18</v>
      </c>
      <c r="B21" s="16"/>
      <c r="C21" s="16"/>
      <c r="D21" s="16" t="str">
        <f t="shared" si="6"/>
        <v/>
      </c>
      <c r="E21" s="92"/>
      <c r="F21" s="17" t="str">
        <f>IF(D21="","",'ENCADREMENT + RESERVATON NAVETT'!$B$1&amp;" "&amp;'ENCADREMENT + RESERVATON NAVETT'!$B$2)</f>
        <v/>
      </c>
      <c r="G21" s="17"/>
      <c r="H21" s="17" t="str">
        <f t="shared" si="7"/>
        <v/>
      </c>
      <c r="I21" s="17" t="str">
        <f t="shared" si="8"/>
        <v/>
      </c>
    </row>
    <row r="22" spans="1:9" ht="16.2" thickBot="1" x14ac:dyDescent="0.35">
      <c r="A22" s="18" t="s">
        <v>18</v>
      </c>
      <c r="B22" s="19"/>
      <c r="C22" s="19"/>
      <c r="D22" s="19" t="str">
        <f t="shared" si="6"/>
        <v/>
      </c>
      <c r="E22" s="93"/>
      <c r="F22" s="20" t="str">
        <f>IF(D22="","",'ENCADREMENT + RESERVATON NAVETT'!$B$1&amp;" "&amp;'ENCADREMENT + RESERVATON NAVETT'!$B$2)</f>
        <v/>
      </c>
      <c r="G22" s="20"/>
      <c r="H22" s="20" t="str">
        <f t="shared" si="7"/>
        <v/>
      </c>
      <c r="I22" s="20" t="str">
        <f t="shared" si="8"/>
        <v/>
      </c>
    </row>
    <row r="23" spans="1:9" x14ac:dyDescent="0.3">
      <c r="A23" s="21" t="s">
        <v>23</v>
      </c>
      <c r="B23" s="22"/>
      <c r="C23" s="22"/>
      <c r="D23" s="22" t="str">
        <f t="shared" si="6"/>
        <v/>
      </c>
      <c r="E23" s="94"/>
      <c r="F23" s="23" t="str">
        <f>IF(D23="","",'ENCADREMENT + RESERVATON NAVETT'!$B$1&amp;" "&amp;'ENCADREMENT + RESERVATON NAVETT'!$B$2)</f>
        <v/>
      </c>
      <c r="G23" s="23"/>
      <c r="H23" s="23" t="str">
        <f t="shared" si="7"/>
        <v/>
      </c>
      <c r="I23" s="23" t="str">
        <f t="shared" si="8"/>
        <v/>
      </c>
    </row>
    <row r="24" spans="1:9" x14ac:dyDescent="0.3">
      <c r="A24" s="24" t="s">
        <v>23</v>
      </c>
      <c r="B24" s="25"/>
      <c r="C24" s="25"/>
      <c r="D24" s="25" t="str">
        <f t="shared" si="6"/>
        <v/>
      </c>
      <c r="E24" s="95"/>
      <c r="F24" s="26" t="str">
        <f>IF(D24="","",'ENCADREMENT + RESERVATON NAVETT'!$B$1&amp;" "&amp;'ENCADREMENT + RESERVATON NAVETT'!$B$2)</f>
        <v/>
      </c>
      <c r="G24" s="26"/>
      <c r="H24" s="26" t="str">
        <f t="shared" si="7"/>
        <v/>
      </c>
      <c r="I24" s="26" t="str">
        <f t="shared" si="8"/>
        <v/>
      </c>
    </row>
    <row r="25" spans="1:9" ht="16.2" thickBot="1" x14ac:dyDescent="0.35">
      <c r="A25" s="40" t="s">
        <v>23</v>
      </c>
      <c r="B25" s="41"/>
      <c r="C25" s="41"/>
      <c r="D25" s="41" t="str">
        <f t="shared" si="6"/>
        <v/>
      </c>
      <c r="E25" s="100"/>
      <c r="F25" s="42" t="str">
        <f>IF(D25="","",'ENCADREMENT + RESERVATON NAVETT'!$B$1&amp;" "&amp;'ENCADREMENT + RESERVATON NAVETT'!$B$2)</f>
        <v/>
      </c>
      <c r="G25" s="42"/>
      <c r="H25" s="42" t="str">
        <f t="shared" si="7"/>
        <v/>
      </c>
      <c r="I25" s="42" t="str">
        <f t="shared" si="8"/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2"/>
  <sheetViews>
    <sheetView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H38" sqref="H38"/>
    </sheetView>
  </sheetViews>
  <sheetFormatPr baseColWidth="10" defaultRowHeight="15.6" x14ac:dyDescent="0.3"/>
  <cols>
    <col min="1" max="1" width="31.09765625" bestFit="1" customWidth="1"/>
    <col min="2" max="4" width="21.19921875" customWidth="1"/>
    <col min="5" max="5" width="21.19921875" style="86" customWidth="1"/>
    <col min="6" max="7" width="22.19921875" customWidth="1"/>
    <col min="8" max="8" width="32.09765625" bestFit="1" customWidth="1"/>
    <col min="9" max="9" width="31.59765625" bestFit="1" customWidth="1"/>
  </cols>
  <sheetData>
    <row r="1" spans="1:9" ht="16.2" thickBot="1" x14ac:dyDescent="0.35"/>
    <row r="2" spans="1:9" x14ac:dyDescent="0.3">
      <c r="A2" s="39" t="s">
        <v>5</v>
      </c>
      <c r="B2" s="1" t="s">
        <v>0</v>
      </c>
      <c r="C2" s="1" t="s">
        <v>1</v>
      </c>
      <c r="D2" s="1" t="s">
        <v>1295</v>
      </c>
      <c r="E2" s="87" t="s">
        <v>2</v>
      </c>
      <c r="F2" s="1" t="s">
        <v>3</v>
      </c>
      <c r="G2" s="1" t="s">
        <v>4</v>
      </c>
      <c r="H2" s="1" t="s">
        <v>1323</v>
      </c>
      <c r="I2" s="1" t="s">
        <v>1296</v>
      </c>
    </row>
    <row r="3" spans="1:9" ht="16.2" thickBot="1" x14ac:dyDescent="0.35">
      <c r="A3" s="67"/>
      <c r="B3" s="72" t="s">
        <v>29</v>
      </c>
      <c r="C3" s="72" t="s">
        <v>30</v>
      </c>
      <c r="D3" s="71" t="s">
        <v>31</v>
      </c>
      <c r="E3" s="70" t="s">
        <v>1294</v>
      </c>
      <c r="F3" s="68"/>
      <c r="G3" s="68"/>
      <c r="H3" s="68" t="s">
        <v>32</v>
      </c>
      <c r="I3" s="68" t="s">
        <v>32</v>
      </c>
    </row>
    <row r="4" spans="1:9" x14ac:dyDescent="0.3">
      <c r="A4" s="103" t="s">
        <v>1312</v>
      </c>
      <c r="B4" s="104"/>
      <c r="C4" s="104"/>
      <c r="D4" s="104" t="str">
        <f t="shared" ref="D4:D18" si="0">IF(B4="","","France")</f>
        <v/>
      </c>
      <c r="E4" s="105"/>
      <c r="F4" s="106" t="str">
        <f>IF(D4="","",'ENCADREMENT + RESERVATON NAVETT'!$B$1&amp;" "&amp;'ENCADREMENT + RESERVATON NAVETT'!$B$2)</f>
        <v/>
      </c>
      <c r="G4" s="106"/>
      <c r="H4" s="106" t="str">
        <f t="shared" ref="H4:H18" si="1">IF(D4="","","France"&amp;"_"&amp;B4&amp;"_"&amp;C4&amp;"_Athlete")</f>
        <v/>
      </c>
      <c r="I4" s="106" t="str">
        <f t="shared" ref="I4:I18" si="2">IF(D4="","",B4&amp;"_"&amp;C4&amp;"_France")</f>
        <v/>
      </c>
    </row>
    <row r="5" spans="1:9" x14ac:dyDescent="0.3">
      <c r="A5" s="108" t="s">
        <v>1312</v>
      </c>
      <c r="B5" s="109"/>
      <c r="C5" s="109"/>
      <c r="D5" s="109" t="str">
        <f t="shared" si="0"/>
        <v/>
      </c>
      <c r="E5" s="110"/>
      <c r="F5" s="111" t="str">
        <f>IF(D5="","",'ENCADREMENT + RESERVATON NAVETT'!$B$1&amp;" "&amp;'ENCADREMENT + RESERVATON NAVETT'!$B$2)</f>
        <v/>
      </c>
      <c r="G5" s="111"/>
      <c r="H5" s="111" t="str">
        <f t="shared" si="1"/>
        <v/>
      </c>
      <c r="I5" s="111" t="str">
        <f t="shared" si="2"/>
        <v/>
      </c>
    </row>
    <row r="6" spans="1:9" ht="16.2" thickBot="1" x14ac:dyDescent="0.35">
      <c r="A6" s="113" t="s">
        <v>1312</v>
      </c>
      <c r="B6" s="114"/>
      <c r="C6" s="114"/>
      <c r="D6" s="114" t="str">
        <f t="shared" si="0"/>
        <v/>
      </c>
      <c r="E6" s="115"/>
      <c r="F6" s="116" t="str">
        <f>IF(D6="","",'ENCADREMENT + RESERVATON NAVETT'!$B$1&amp;" "&amp;'ENCADREMENT + RESERVATON NAVETT'!$B$2)</f>
        <v/>
      </c>
      <c r="G6" s="116"/>
      <c r="H6" s="116" t="str">
        <f t="shared" si="1"/>
        <v/>
      </c>
      <c r="I6" s="116" t="str">
        <f t="shared" si="2"/>
        <v/>
      </c>
    </row>
    <row r="7" spans="1:9" x14ac:dyDescent="0.3">
      <c r="A7" s="3" t="s">
        <v>6</v>
      </c>
      <c r="B7" s="4"/>
      <c r="C7" s="4"/>
      <c r="D7" s="4" t="str">
        <f t="shared" si="0"/>
        <v/>
      </c>
      <c r="E7" s="88"/>
      <c r="F7" s="5" t="str">
        <f>IF(D7="","",'ENCADREMENT + RESERVATON NAVETT'!$B$1&amp;" "&amp;'ENCADREMENT + RESERVATON NAVETT'!$B$2)</f>
        <v/>
      </c>
      <c r="G7" s="5"/>
      <c r="H7" s="5" t="str">
        <f t="shared" ref="H7:H9" si="3">IF(D7="","","France"&amp;"_"&amp;B7&amp;"_"&amp;C7&amp;"_Athlete")</f>
        <v/>
      </c>
      <c r="I7" s="5" t="str">
        <f t="shared" ref="I7:I9" si="4">IF(D7="","",B7&amp;"_"&amp;C7&amp;"_France")</f>
        <v/>
      </c>
    </row>
    <row r="8" spans="1:9" x14ac:dyDescent="0.3">
      <c r="A8" s="6" t="s">
        <v>6</v>
      </c>
      <c r="B8" s="7"/>
      <c r="C8" s="7"/>
      <c r="D8" s="7" t="str">
        <f t="shared" si="0"/>
        <v/>
      </c>
      <c r="E8" s="89"/>
      <c r="F8" s="8" t="str">
        <f>IF(D8="","",'ENCADREMENT + RESERVATON NAVETT'!$B$1&amp;" "&amp;'ENCADREMENT + RESERVATON NAVETT'!$B$2)</f>
        <v/>
      </c>
      <c r="G8" s="8"/>
      <c r="H8" s="8" t="str">
        <f t="shared" si="3"/>
        <v/>
      </c>
      <c r="I8" s="8" t="str">
        <f t="shared" si="4"/>
        <v/>
      </c>
    </row>
    <row r="9" spans="1:9" ht="16.2" thickBot="1" x14ac:dyDescent="0.35">
      <c r="A9" s="9" t="s">
        <v>6</v>
      </c>
      <c r="B9" s="10"/>
      <c r="C9" s="10"/>
      <c r="D9" s="10" t="str">
        <f t="shared" si="0"/>
        <v/>
      </c>
      <c r="E9" s="90"/>
      <c r="F9" s="11" t="str">
        <f>IF(D9="","",'ENCADREMENT + RESERVATON NAVETT'!$B$1&amp;" "&amp;'ENCADREMENT + RESERVATON NAVETT'!$B$2)</f>
        <v/>
      </c>
      <c r="G9" s="11"/>
      <c r="H9" s="11" t="str">
        <f t="shared" si="3"/>
        <v/>
      </c>
      <c r="I9" s="11" t="str">
        <f t="shared" si="4"/>
        <v/>
      </c>
    </row>
    <row r="10" spans="1:9" x14ac:dyDescent="0.3">
      <c r="A10" s="12" t="s">
        <v>7</v>
      </c>
      <c r="B10" s="13"/>
      <c r="C10" s="13"/>
      <c r="D10" s="13" t="str">
        <f t="shared" si="0"/>
        <v/>
      </c>
      <c r="E10" s="91"/>
      <c r="F10" s="14" t="str">
        <f>IF(D10="","",'ENCADREMENT + RESERVATON NAVETT'!$B$1&amp;" "&amp;'ENCADREMENT + RESERVATON NAVETT'!$B$2)</f>
        <v/>
      </c>
      <c r="G10" s="14"/>
      <c r="H10" s="14" t="str">
        <f t="shared" si="1"/>
        <v/>
      </c>
      <c r="I10" s="14" t="str">
        <f t="shared" si="2"/>
        <v/>
      </c>
    </row>
    <row r="11" spans="1:9" x14ac:dyDescent="0.3">
      <c r="A11" s="15" t="s">
        <v>7</v>
      </c>
      <c r="B11" s="16"/>
      <c r="C11" s="16"/>
      <c r="D11" s="16" t="str">
        <f t="shared" si="0"/>
        <v/>
      </c>
      <c r="E11" s="92"/>
      <c r="F11" s="17" t="str">
        <f>IF(D11="","",'ENCADREMENT + RESERVATON NAVETT'!$B$1&amp;" "&amp;'ENCADREMENT + RESERVATON NAVETT'!$B$2)</f>
        <v/>
      </c>
      <c r="G11" s="17"/>
      <c r="H11" s="17" t="str">
        <f t="shared" si="1"/>
        <v/>
      </c>
      <c r="I11" s="17" t="str">
        <f t="shared" si="2"/>
        <v/>
      </c>
    </row>
    <row r="12" spans="1:9" ht="16.2" thickBot="1" x14ac:dyDescent="0.35">
      <c r="A12" s="18" t="s">
        <v>7</v>
      </c>
      <c r="B12" s="19"/>
      <c r="C12" s="19"/>
      <c r="D12" s="19" t="str">
        <f t="shared" si="0"/>
        <v/>
      </c>
      <c r="E12" s="93"/>
      <c r="F12" s="20" t="str">
        <f>IF(D12="","",'ENCADREMENT + RESERVATON NAVETT'!$B$1&amp;" "&amp;'ENCADREMENT + RESERVATON NAVETT'!$B$2)</f>
        <v/>
      </c>
      <c r="G12" s="20"/>
      <c r="H12" s="20" t="str">
        <f t="shared" si="1"/>
        <v/>
      </c>
      <c r="I12" s="20" t="str">
        <f t="shared" si="2"/>
        <v/>
      </c>
    </row>
    <row r="13" spans="1:9" x14ac:dyDescent="0.3">
      <c r="A13" s="21" t="s">
        <v>8</v>
      </c>
      <c r="B13" s="22"/>
      <c r="C13" s="22"/>
      <c r="D13" s="22" t="str">
        <f t="shared" si="0"/>
        <v/>
      </c>
      <c r="E13" s="94"/>
      <c r="F13" s="23" t="str">
        <f>IF(D13="","",'ENCADREMENT + RESERVATON NAVETT'!$B$1&amp;" "&amp;'ENCADREMENT + RESERVATON NAVETT'!$B$2)</f>
        <v/>
      </c>
      <c r="G13" s="23"/>
      <c r="H13" s="23" t="str">
        <f t="shared" si="1"/>
        <v/>
      </c>
      <c r="I13" s="23" t="str">
        <f t="shared" si="2"/>
        <v/>
      </c>
    </row>
    <row r="14" spans="1:9" x14ac:dyDescent="0.3">
      <c r="A14" s="24" t="s">
        <v>8</v>
      </c>
      <c r="B14" s="25"/>
      <c r="C14" s="25"/>
      <c r="D14" s="25" t="str">
        <f t="shared" si="0"/>
        <v/>
      </c>
      <c r="E14" s="95"/>
      <c r="F14" s="26" t="str">
        <f>IF(D14="","",'ENCADREMENT + RESERVATON NAVETT'!$B$1&amp;" "&amp;'ENCADREMENT + RESERVATON NAVETT'!$B$2)</f>
        <v/>
      </c>
      <c r="G14" s="26"/>
      <c r="H14" s="26" t="str">
        <f t="shared" si="1"/>
        <v/>
      </c>
      <c r="I14" s="26" t="str">
        <f t="shared" si="2"/>
        <v/>
      </c>
    </row>
    <row r="15" spans="1:9" ht="16.2" thickBot="1" x14ac:dyDescent="0.35">
      <c r="A15" s="27" t="s">
        <v>8</v>
      </c>
      <c r="B15" s="28"/>
      <c r="C15" s="28"/>
      <c r="D15" s="28" t="str">
        <f t="shared" si="0"/>
        <v/>
      </c>
      <c r="E15" s="96"/>
      <c r="F15" s="29" t="str">
        <f>IF(D15="","",'ENCADREMENT + RESERVATON NAVETT'!$B$1&amp;" "&amp;'ENCADREMENT + RESERVATON NAVETT'!$B$2)</f>
        <v/>
      </c>
      <c r="G15" s="29"/>
      <c r="H15" s="29" t="str">
        <f t="shared" si="1"/>
        <v/>
      </c>
      <c r="I15" s="29" t="str">
        <f t="shared" si="2"/>
        <v/>
      </c>
    </row>
    <row r="16" spans="1:9" x14ac:dyDescent="0.3">
      <c r="A16" s="30" t="s">
        <v>9</v>
      </c>
      <c r="B16" s="31"/>
      <c r="C16" s="31"/>
      <c r="D16" s="31" t="str">
        <f t="shared" si="0"/>
        <v/>
      </c>
      <c r="E16" s="97"/>
      <c r="F16" s="32" t="str">
        <f>IF(D16="","",'ENCADREMENT + RESERVATON NAVETT'!$B$1&amp;" "&amp;'ENCADREMENT + RESERVATON NAVETT'!$B$2)</f>
        <v/>
      </c>
      <c r="G16" s="32"/>
      <c r="H16" s="32" t="str">
        <f t="shared" si="1"/>
        <v/>
      </c>
      <c r="I16" s="32" t="str">
        <f t="shared" si="2"/>
        <v/>
      </c>
    </row>
    <row r="17" spans="1:9" x14ac:dyDescent="0.3">
      <c r="A17" s="33" t="s">
        <v>9</v>
      </c>
      <c r="B17" s="34"/>
      <c r="C17" s="34"/>
      <c r="D17" s="34" t="str">
        <f t="shared" si="0"/>
        <v/>
      </c>
      <c r="E17" s="98"/>
      <c r="F17" s="35" t="str">
        <f>IF(D17="","",'ENCADREMENT + RESERVATON NAVETT'!$B$1&amp;" "&amp;'ENCADREMENT + RESERVATON NAVETT'!$B$2)</f>
        <v/>
      </c>
      <c r="G17" s="35"/>
      <c r="H17" s="35" t="str">
        <f t="shared" si="1"/>
        <v/>
      </c>
      <c r="I17" s="35" t="str">
        <f t="shared" si="2"/>
        <v/>
      </c>
    </row>
    <row r="18" spans="1:9" ht="16.2" thickBot="1" x14ac:dyDescent="0.35">
      <c r="A18" s="36" t="s">
        <v>9</v>
      </c>
      <c r="B18" s="37"/>
      <c r="C18" s="37"/>
      <c r="D18" s="37" t="str">
        <f t="shared" si="0"/>
        <v/>
      </c>
      <c r="E18" s="99"/>
      <c r="F18" s="38" t="str">
        <f>IF(D18="","",'ENCADREMENT + RESERVATON NAVETT'!$B$1&amp;" "&amp;'ENCADREMENT + RESERVATON NAVETT'!$B$2)</f>
        <v/>
      </c>
      <c r="G18" s="38"/>
      <c r="H18" s="38" t="str">
        <f t="shared" si="1"/>
        <v/>
      </c>
      <c r="I18" s="38" t="str">
        <f t="shared" si="2"/>
        <v/>
      </c>
    </row>
    <row r="19" spans="1:9" ht="16.2" thickBot="1" x14ac:dyDescent="0.35"/>
    <row r="20" spans="1:9" ht="16.2" thickBot="1" x14ac:dyDescent="0.35">
      <c r="A20" s="39" t="s">
        <v>5</v>
      </c>
      <c r="B20" s="1" t="s">
        <v>0</v>
      </c>
      <c r="C20" s="1" t="s">
        <v>1</v>
      </c>
      <c r="D20" s="1" t="s">
        <v>1295</v>
      </c>
      <c r="E20" s="87" t="s">
        <v>2</v>
      </c>
      <c r="F20" s="1" t="s">
        <v>3</v>
      </c>
      <c r="G20" s="1" t="s">
        <v>4</v>
      </c>
      <c r="H20" s="1" t="s">
        <v>1323</v>
      </c>
      <c r="I20" s="1" t="s">
        <v>1296</v>
      </c>
    </row>
    <row r="21" spans="1:9" x14ac:dyDescent="0.3">
      <c r="A21" s="103" t="s">
        <v>1310</v>
      </c>
      <c r="B21" s="104"/>
      <c r="C21" s="104"/>
      <c r="D21" s="104" t="str">
        <f t="shared" ref="D21:D35" si="5">IF(B21="","","France")</f>
        <v/>
      </c>
      <c r="E21" s="105"/>
      <c r="F21" s="106" t="str">
        <f>IF(D21="","",'ENCADREMENT + RESERVATON NAVETT'!$B$1&amp;" "&amp;'ENCADREMENT + RESERVATON NAVETT'!$B$2)</f>
        <v/>
      </c>
      <c r="G21" s="106"/>
      <c r="H21" s="106" t="str">
        <f t="shared" ref="H21:H35" si="6">IF(D21="","","France"&amp;"_"&amp;B21&amp;"_"&amp;C21&amp;"_Athlete")</f>
        <v/>
      </c>
      <c r="I21" s="106" t="str">
        <f t="shared" ref="I21:I35" si="7">IF(D21="","",B21&amp;"_"&amp;C21&amp;"_France")</f>
        <v/>
      </c>
    </row>
    <row r="22" spans="1:9" x14ac:dyDescent="0.3">
      <c r="A22" s="108" t="s">
        <v>1310</v>
      </c>
      <c r="B22" s="109"/>
      <c r="C22" s="109"/>
      <c r="D22" s="109" t="str">
        <f t="shared" si="5"/>
        <v/>
      </c>
      <c r="E22" s="110"/>
      <c r="F22" s="111" t="str">
        <f>IF(D22="","",'ENCADREMENT + RESERVATON NAVETT'!$B$1&amp;" "&amp;'ENCADREMENT + RESERVATON NAVETT'!$B$2)</f>
        <v/>
      </c>
      <c r="G22" s="111"/>
      <c r="H22" s="111" t="str">
        <f t="shared" si="6"/>
        <v/>
      </c>
      <c r="I22" s="111" t="str">
        <f t="shared" si="7"/>
        <v/>
      </c>
    </row>
    <row r="23" spans="1:9" ht="16.2" thickBot="1" x14ac:dyDescent="0.35">
      <c r="A23" s="113" t="s">
        <v>1310</v>
      </c>
      <c r="B23" s="114"/>
      <c r="C23" s="114"/>
      <c r="D23" s="114" t="str">
        <f t="shared" si="5"/>
        <v/>
      </c>
      <c r="E23" s="115"/>
      <c r="F23" s="116" t="str">
        <f>IF(D23="","",'ENCADREMENT + RESERVATON NAVETT'!$B$1&amp;" "&amp;'ENCADREMENT + RESERVATON NAVETT'!$B$2)</f>
        <v/>
      </c>
      <c r="G23" s="116"/>
      <c r="H23" s="116" t="str">
        <f t="shared" si="6"/>
        <v/>
      </c>
      <c r="I23" s="116" t="str">
        <f t="shared" si="7"/>
        <v/>
      </c>
    </row>
    <row r="24" spans="1:9" x14ac:dyDescent="0.3">
      <c r="A24" s="3" t="s">
        <v>10</v>
      </c>
      <c r="B24" s="4"/>
      <c r="C24" s="4"/>
      <c r="D24" s="4" t="str">
        <f t="shared" ref="D24:D26" si="8">IF(B24="","","France")</f>
        <v/>
      </c>
      <c r="E24" s="88"/>
      <c r="F24" s="5" t="str">
        <f>IF(D24="","",'ENCADREMENT + RESERVATON NAVETT'!$B$1&amp;" "&amp;'ENCADREMENT + RESERVATON NAVETT'!$B$2)</f>
        <v/>
      </c>
      <c r="G24" s="5"/>
      <c r="H24" s="5" t="str">
        <f t="shared" ref="H24:H26" si="9">IF(D24="","","France"&amp;"_"&amp;B24&amp;"_"&amp;C24&amp;"_Athlete")</f>
        <v/>
      </c>
      <c r="I24" s="5" t="str">
        <f t="shared" ref="I24:I26" si="10">IF(D24="","",B24&amp;"_"&amp;C24&amp;"_France")</f>
        <v/>
      </c>
    </row>
    <row r="25" spans="1:9" x14ac:dyDescent="0.3">
      <c r="A25" s="6" t="s">
        <v>10</v>
      </c>
      <c r="B25" s="7"/>
      <c r="C25" s="7"/>
      <c r="D25" s="7" t="str">
        <f t="shared" si="8"/>
        <v/>
      </c>
      <c r="E25" s="89"/>
      <c r="F25" s="8" t="str">
        <f>IF(D25="","",'ENCADREMENT + RESERVATON NAVETT'!$B$1&amp;" "&amp;'ENCADREMENT + RESERVATON NAVETT'!$B$2)</f>
        <v/>
      </c>
      <c r="G25" s="8"/>
      <c r="H25" s="8" t="str">
        <f t="shared" si="9"/>
        <v/>
      </c>
      <c r="I25" s="8" t="str">
        <f t="shared" si="10"/>
        <v/>
      </c>
    </row>
    <row r="26" spans="1:9" ht="16.2" thickBot="1" x14ac:dyDescent="0.35">
      <c r="A26" s="9" t="s">
        <v>10</v>
      </c>
      <c r="B26" s="10"/>
      <c r="C26" s="10"/>
      <c r="D26" s="10" t="str">
        <f t="shared" si="8"/>
        <v/>
      </c>
      <c r="E26" s="90"/>
      <c r="F26" s="11" t="str">
        <f>IF(D26="","",'ENCADREMENT + RESERVATON NAVETT'!$B$1&amp;" "&amp;'ENCADREMENT + RESERVATON NAVETT'!$B$2)</f>
        <v/>
      </c>
      <c r="G26" s="11"/>
      <c r="H26" s="11" t="str">
        <f t="shared" si="9"/>
        <v/>
      </c>
      <c r="I26" s="11" t="str">
        <f t="shared" si="10"/>
        <v/>
      </c>
    </row>
    <row r="27" spans="1:9" x14ac:dyDescent="0.3">
      <c r="A27" s="12" t="s">
        <v>11</v>
      </c>
      <c r="B27" s="13"/>
      <c r="C27" s="13"/>
      <c r="D27" s="13" t="str">
        <f t="shared" si="5"/>
        <v/>
      </c>
      <c r="E27" s="91"/>
      <c r="F27" s="14" t="str">
        <f>IF(D27="","",'ENCADREMENT + RESERVATON NAVETT'!$B$1&amp;" "&amp;'ENCADREMENT + RESERVATON NAVETT'!$B$2)</f>
        <v/>
      </c>
      <c r="G27" s="14"/>
      <c r="H27" s="14" t="str">
        <f t="shared" si="6"/>
        <v/>
      </c>
      <c r="I27" s="14" t="str">
        <f t="shared" si="7"/>
        <v/>
      </c>
    </row>
    <row r="28" spans="1:9" x14ac:dyDescent="0.3">
      <c r="A28" s="15" t="s">
        <v>11</v>
      </c>
      <c r="B28" s="16"/>
      <c r="C28" s="16"/>
      <c r="D28" s="16" t="str">
        <f t="shared" si="5"/>
        <v/>
      </c>
      <c r="E28" s="92"/>
      <c r="F28" s="17" t="str">
        <f>IF(D28="","",'ENCADREMENT + RESERVATON NAVETT'!$B$1&amp;" "&amp;'ENCADREMENT + RESERVATON NAVETT'!$B$2)</f>
        <v/>
      </c>
      <c r="G28" s="17"/>
      <c r="H28" s="17" t="str">
        <f t="shared" si="6"/>
        <v/>
      </c>
      <c r="I28" s="17" t="str">
        <f t="shared" si="7"/>
        <v/>
      </c>
    </row>
    <row r="29" spans="1:9" ht="16.2" thickBot="1" x14ac:dyDescent="0.35">
      <c r="A29" s="18" t="s">
        <v>11</v>
      </c>
      <c r="B29" s="19"/>
      <c r="C29" s="19"/>
      <c r="D29" s="19" t="str">
        <f t="shared" si="5"/>
        <v/>
      </c>
      <c r="E29" s="93"/>
      <c r="F29" s="20" t="str">
        <f>IF(D29="","",'ENCADREMENT + RESERVATON NAVETT'!$B$1&amp;" "&amp;'ENCADREMENT + RESERVATON NAVETT'!$B$2)</f>
        <v/>
      </c>
      <c r="G29" s="20"/>
      <c r="H29" s="20" t="str">
        <f t="shared" si="6"/>
        <v/>
      </c>
      <c r="I29" s="20" t="str">
        <f t="shared" si="7"/>
        <v/>
      </c>
    </row>
    <row r="30" spans="1:9" x14ac:dyDescent="0.3">
      <c r="A30" s="21" t="s">
        <v>12</v>
      </c>
      <c r="B30" s="22"/>
      <c r="C30" s="22"/>
      <c r="D30" s="22" t="str">
        <f t="shared" si="5"/>
        <v/>
      </c>
      <c r="E30" s="94"/>
      <c r="F30" s="23" t="str">
        <f>IF(D30="","",'ENCADREMENT + RESERVATON NAVETT'!$B$1&amp;" "&amp;'ENCADREMENT + RESERVATON NAVETT'!$B$2)</f>
        <v/>
      </c>
      <c r="G30" s="23"/>
      <c r="H30" s="23" t="str">
        <f t="shared" si="6"/>
        <v/>
      </c>
      <c r="I30" s="23" t="str">
        <f t="shared" si="7"/>
        <v/>
      </c>
    </row>
    <row r="31" spans="1:9" x14ac:dyDescent="0.3">
      <c r="A31" s="24" t="s">
        <v>12</v>
      </c>
      <c r="B31" s="25"/>
      <c r="C31" s="25"/>
      <c r="D31" s="25" t="str">
        <f t="shared" si="5"/>
        <v/>
      </c>
      <c r="E31" s="95"/>
      <c r="F31" s="26" t="str">
        <f>IF(D31="","",'ENCADREMENT + RESERVATON NAVETT'!$B$1&amp;" "&amp;'ENCADREMENT + RESERVATON NAVETT'!$B$2)</f>
        <v/>
      </c>
      <c r="G31" s="26"/>
      <c r="H31" s="26" t="str">
        <f t="shared" si="6"/>
        <v/>
      </c>
      <c r="I31" s="26" t="str">
        <f t="shared" si="7"/>
        <v/>
      </c>
    </row>
    <row r="32" spans="1:9" ht="16.2" thickBot="1" x14ac:dyDescent="0.35">
      <c r="A32" s="27" t="s">
        <v>12</v>
      </c>
      <c r="B32" s="28"/>
      <c r="C32" s="28"/>
      <c r="D32" s="28" t="str">
        <f t="shared" si="5"/>
        <v/>
      </c>
      <c r="E32" s="96"/>
      <c r="F32" s="29" t="str">
        <f>IF(D32="","",'ENCADREMENT + RESERVATON NAVETT'!$B$1&amp;" "&amp;'ENCADREMENT + RESERVATON NAVETT'!$B$2)</f>
        <v/>
      </c>
      <c r="G32" s="29"/>
      <c r="H32" s="29" t="str">
        <f t="shared" si="6"/>
        <v/>
      </c>
      <c r="I32" s="29" t="str">
        <f t="shared" si="7"/>
        <v/>
      </c>
    </row>
    <row r="33" spans="1:9" x14ac:dyDescent="0.3">
      <c r="A33" s="30" t="s">
        <v>13</v>
      </c>
      <c r="B33" s="31"/>
      <c r="C33" s="31"/>
      <c r="D33" s="31" t="str">
        <f t="shared" si="5"/>
        <v/>
      </c>
      <c r="E33" s="97"/>
      <c r="F33" s="32" t="str">
        <f>IF(D33="","",'ENCADREMENT + RESERVATON NAVETT'!$B$1&amp;" "&amp;'ENCADREMENT + RESERVATON NAVETT'!$B$2)</f>
        <v/>
      </c>
      <c r="G33" s="32"/>
      <c r="H33" s="32" t="str">
        <f t="shared" si="6"/>
        <v/>
      </c>
      <c r="I33" s="32" t="str">
        <f t="shared" si="7"/>
        <v/>
      </c>
    </row>
    <row r="34" spans="1:9" x14ac:dyDescent="0.3">
      <c r="A34" s="33" t="s">
        <v>13</v>
      </c>
      <c r="B34" s="34"/>
      <c r="C34" s="34"/>
      <c r="D34" s="34" t="str">
        <f t="shared" si="5"/>
        <v/>
      </c>
      <c r="E34" s="98"/>
      <c r="F34" s="35" t="str">
        <f>IF(D34="","",'ENCADREMENT + RESERVATON NAVETT'!$B$1&amp;" "&amp;'ENCADREMENT + RESERVATON NAVETT'!$B$2)</f>
        <v/>
      </c>
      <c r="G34" s="35"/>
      <c r="H34" s="35" t="str">
        <f t="shared" si="6"/>
        <v/>
      </c>
      <c r="I34" s="35" t="str">
        <f t="shared" si="7"/>
        <v/>
      </c>
    </row>
    <row r="35" spans="1:9" ht="16.2" thickBot="1" x14ac:dyDescent="0.35">
      <c r="A35" s="36" t="s">
        <v>13</v>
      </c>
      <c r="B35" s="37"/>
      <c r="C35" s="37"/>
      <c r="D35" s="37" t="str">
        <f t="shared" si="5"/>
        <v/>
      </c>
      <c r="E35" s="99"/>
      <c r="F35" s="38" t="str">
        <f>IF(D35="","",'ENCADREMENT + RESERVATON NAVETT'!$B$1&amp;" "&amp;'ENCADREMENT + RESERVATON NAVETT'!$B$2)</f>
        <v/>
      </c>
      <c r="G35" s="38"/>
      <c r="H35" s="38" t="str">
        <f t="shared" si="6"/>
        <v/>
      </c>
      <c r="I35" s="38" t="str">
        <f t="shared" si="7"/>
        <v/>
      </c>
    </row>
    <row r="36" spans="1:9" ht="16.2" thickBot="1" x14ac:dyDescent="0.35"/>
    <row r="37" spans="1:9" ht="16.2" thickBot="1" x14ac:dyDescent="0.35">
      <c r="A37" s="39" t="s">
        <v>5</v>
      </c>
      <c r="B37" s="1" t="s">
        <v>0</v>
      </c>
      <c r="C37" s="1" t="s">
        <v>1</v>
      </c>
      <c r="D37" s="1" t="s">
        <v>1295</v>
      </c>
      <c r="E37" s="87" t="s">
        <v>2</v>
      </c>
      <c r="F37" s="1" t="s">
        <v>3</v>
      </c>
      <c r="G37" s="1" t="s">
        <v>4</v>
      </c>
      <c r="H37" s="1" t="s">
        <v>1323</v>
      </c>
      <c r="I37" s="1" t="s">
        <v>1296</v>
      </c>
    </row>
    <row r="38" spans="1:9" x14ac:dyDescent="0.3">
      <c r="A38" s="103" t="s">
        <v>1313</v>
      </c>
      <c r="B38" s="104"/>
      <c r="C38" s="104"/>
      <c r="D38" s="104" t="str">
        <f t="shared" ref="D38:D52" si="11">IF(B38="","","France")</f>
        <v/>
      </c>
      <c r="E38" s="105"/>
      <c r="F38" s="106" t="str">
        <f>IF(D38="","",'ENCADREMENT + RESERVATON NAVETT'!$B$1&amp;" "&amp;'ENCADREMENT + RESERVATON NAVETT'!$B$2)</f>
        <v/>
      </c>
      <c r="G38" s="106"/>
      <c r="H38" s="106" t="str">
        <f t="shared" ref="H38:H52" si="12">IF(D38="","","France"&amp;"_"&amp;B38&amp;"_"&amp;C38&amp;"_Athlete")</f>
        <v/>
      </c>
      <c r="I38" s="106" t="str">
        <f t="shared" ref="I38:I52" si="13">IF(D38="","",B38&amp;"_"&amp;C38&amp;"_France")</f>
        <v/>
      </c>
    </row>
    <row r="39" spans="1:9" x14ac:dyDescent="0.3">
      <c r="A39" s="108" t="s">
        <v>1313</v>
      </c>
      <c r="B39" s="109"/>
      <c r="C39" s="109"/>
      <c r="D39" s="109" t="str">
        <f t="shared" si="11"/>
        <v/>
      </c>
      <c r="E39" s="110"/>
      <c r="F39" s="111" t="str">
        <f>IF(D39="","",'ENCADREMENT + RESERVATON NAVETT'!$B$1&amp;" "&amp;'ENCADREMENT + RESERVATON NAVETT'!$B$2)</f>
        <v/>
      </c>
      <c r="G39" s="111"/>
      <c r="H39" s="111" t="str">
        <f t="shared" si="12"/>
        <v/>
      </c>
      <c r="I39" s="111" t="str">
        <f t="shared" si="13"/>
        <v/>
      </c>
    </row>
    <row r="40" spans="1:9" ht="16.2" thickBot="1" x14ac:dyDescent="0.35">
      <c r="A40" s="113" t="s">
        <v>1313</v>
      </c>
      <c r="B40" s="114"/>
      <c r="C40" s="114"/>
      <c r="D40" s="114" t="str">
        <f t="shared" si="11"/>
        <v/>
      </c>
      <c r="E40" s="115"/>
      <c r="F40" s="116" t="str">
        <f>IF(D40="","",'ENCADREMENT + RESERVATON NAVETT'!$B$1&amp;" "&amp;'ENCADREMENT + RESERVATON NAVETT'!$B$2)</f>
        <v/>
      </c>
      <c r="G40" s="116"/>
      <c r="H40" s="116" t="str">
        <f t="shared" si="12"/>
        <v/>
      </c>
      <c r="I40" s="116" t="str">
        <f t="shared" si="13"/>
        <v/>
      </c>
    </row>
    <row r="41" spans="1:9" x14ac:dyDescent="0.3">
      <c r="A41" s="3" t="s">
        <v>14</v>
      </c>
      <c r="B41" s="4"/>
      <c r="C41" s="4"/>
      <c r="D41" s="4" t="str">
        <f t="shared" ref="D41:D43" si="14">IF(B41="","","France")</f>
        <v/>
      </c>
      <c r="E41" s="88"/>
      <c r="F41" s="5" t="str">
        <f>IF(D41="","",'ENCADREMENT + RESERVATON NAVETT'!$B$1&amp;" "&amp;'ENCADREMENT + RESERVATON NAVETT'!$B$2)</f>
        <v/>
      </c>
      <c r="G41" s="5"/>
      <c r="H41" s="5" t="str">
        <f t="shared" ref="H41:H43" si="15">IF(D41="","","France"&amp;"_"&amp;B41&amp;"_"&amp;C41&amp;"_Athlete")</f>
        <v/>
      </c>
      <c r="I41" s="5" t="str">
        <f t="shared" ref="I41:I43" si="16">IF(D41="","",B41&amp;"_"&amp;C41&amp;"_France")</f>
        <v/>
      </c>
    </row>
    <row r="42" spans="1:9" x14ac:dyDescent="0.3">
      <c r="A42" s="6" t="s">
        <v>14</v>
      </c>
      <c r="B42" s="7"/>
      <c r="C42" s="7"/>
      <c r="D42" s="7" t="str">
        <f t="shared" si="14"/>
        <v/>
      </c>
      <c r="E42" s="89"/>
      <c r="F42" s="8" t="str">
        <f>IF(D42="","",'ENCADREMENT + RESERVATON NAVETT'!$B$1&amp;" "&amp;'ENCADREMENT + RESERVATON NAVETT'!$B$2)</f>
        <v/>
      </c>
      <c r="G42" s="8"/>
      <c r="H42" s="8" t="str">
        <f t="shared" si="15"/>
        <v/>
      </c>
      <c r="I42" s="8" t="str">
        <f t="shared" si="16"/>
        <v/>
      </c>
    </row>
    <row r="43" spans="1:9" ht="16.2" thickBot="1" x14ac:dyDescent="0.35">
      <c r="A43" s="9" t="s">
        <v>14</v>
      </c>
      <c r="B43" s="10"/>
      <c r="C43" s="10"/>
      <c r="D43" s="10" t="str">
        <f t="shared" si="14"/>
        <v/>
      </c>
      <c r="E43" s="90"/>
      <c r="F43" s="11" t="str">
        <f>IF(D43="","",'ENCADREMENT + RESERVATON NAVETT'!$B$1&amp;" "&amp;'ENCADREMENT + RESERVATON NAVETT'!$B$2)</f>
        <v/>
      </c>
      <c r="G43" s="11"/>
      <c r="H43" s="11" t="str">
        <f t="shared" si="15"/>
        <v/>
      </c>
      <c r="I43" s="11" t="str">
        <f t="shared" si="16"/>
        <v/>
      </c>
    </row>
    <row r="44" spans="1:9" x14ac:dyDescent="0.3">
      <c r="A44" s="12" t="s">
        <v>15</v>
      </c>
      <c r="B44" s="13"/>
      <c r="C44" s="13"/>
      <c r="D44" s="13" t="str">
        <f t="shared" si="11"/>
        <v/>
      </c>
      <c r="E44" s="91"/>
      <c r="F44" s="14" t="str">
        <f>IF(D44="","",'ENCADREMENT + RESERVATON NAVETT'!$B$1&amp;" "&amp;'ENCADREMENT + RESERVATON NAVETT'!$B$2)</f>
        <v/>
      </c>
      <c r="G44" s="14"/>
      <c r="H44" s="14" t="str">
        <f t="shared" si="12"/>
        <v/>
      </c>
      <c r="I44" s="14" t="str">
        <f t="shared" si="13"/>
        <v/>
      </c>
    </row>
    <row r="45" spans="1:9" x14ac:dyDescent="0.3">
      <c r="A45" s="15" t="s">
        <v>15</v>
      </c>
      <c r="B45" s="16"/>
      <c r="C45" s="16"/>
      <c r="D45" s="16" t="str">
        <f t="shared" si="11"/>
        <v/>
      </c>
      <c r="E45" s="92"/>
      <c r="F45" s="17" t="str">
        <f>IF(D45="","",'ENCADREMENT + RESERVATON NAVETT'!$B$1&amp;" "&amp;'ENCADREMENT + RESERVATON NAVETT'!$B$2)</f>
        <v/>
      </c>
      <c r="G45" s="17"/>
      <c r="H45" s="17" t="str">
        <f t="shared" si="12"/>
        <v/>
      </c>
      <c r="I45" s="17" t="str">
        <f t="shared" si="13"/>
        <v/>
      </c>
    </row>
    <row r="46" spans="1:9" ht="16.2" thickBot="1" x14ac:dyDescent="0.35">
      <c r="A46" s="18" t="s">
        <v>15</v>
      </c>
      <c r="B46" s="19"/>
      <c r="C46" s="19"/>
      <c r="D46" s="19" t="str">
        <f t="shared" si="11"/>
        <v/>
      </c>
      <c r="E46" s="93"/>
      <c r="F46" s="20" t="str">
        <f>IF(D46="","",'ENCADREMENT + RESERVATON NAVETT'!$B$1&amp;" "&amp;'ENCADREMENT + RESERVATON NAVETT'!$B$2)</f>
        <v/>
      </c>
      <c r="G46" s="20"/>
      <c r="H46" s="20" t="str">
        <f t="shared" si="12"/>
        <v/>
      </c>
      <c r="I46" s="20" t="str">
        <f t="shared" si="13"/>
        <v/>
      </c>
    </row>
    <row r="47" spans="1:9" x14ac:dyDescent="0.3">
      <c r="A47" s="21" t="s">
        <v>16</v>
      </c>
      <c r="B47" s="22"/>
      <c r="C47" s="22"/>
      <c r="D47" s="22" t="str">
        <f t="shared" si="11"/>
        <v/>
      </c>
      <c r="E47" s="94"/>
      <c r="F47" s="23" t="str">
        <f>IF(D47="","",'ENCADREMENT + RESERVATON NAVETT'!$B$1&amp;" "&amp;'ENCADREMENT + RESERVATON NAVETT'!$B$2)</f>
        <v/>
      </c>
      <c r="G47" s="23"/>
      <c r="H47" s="23" t="str">
        <f t="shared" si="12"/>
        <v/>
      </c>
      <c r="I47" s="23" t="str">
        <f t="shared" si="13"/>
        <v/>
      </c>
    </row>
    <row r="48" spans="1:9" x14ac:dyDescent="0.3">
      <c r="A48" s="24" t="s">
        <v>16</v>
      </c>
      <c r="B48" s="25"/>
      <c r="C48" s="25"/>
      <c r="D48" s="25" t="str">
        <f t="shared" si="11"/>
        <v/>
      </c>
      <c r="E48" s="95"/>
      <c r="F48" s="26" t="str">
        <f>IF(D48="","",'ENCADREMENT + RESERVATON NAVETT'!$B$1&amp;" "&amp;'ENCADREMENT + RESERVATON NAVETT'!$B$2)</f>
        <v/>
      </c>
      <c r="G48" s="26"/>
      <c r="H48" s="26" t="str">
        <f t="shared" si="12"/>
        <v/>
      </c>
      <c r="I48" s="26" t="str">
        <f t="shared" si="13"/>
        <v/>
      </c>
    </row>
    <row r="49" spans="1:9" ht="16.2" thickBot="1" x14ac:dyDescent="0.35">
      <c r="A49" s="27" t="s">
        <v>16</v>
      </c>
      <c r="B49" s="28"/>
      <c r="C49" s="28"/>
      <c r="D49" s="28" t="str">
        <f t="shared" si="11"/>
        <v/>
      </c>
      <c r="E49" s="96"/>
      <c r="F49" s="29" t="str">
        <f>IF(D49="","",'ENCADREMENT + RESERVATON NAVETT'!$B$1&amp;" "&amp;'ENCADREMENT + RESERVATON NAVETT'!$B$2)</f>
        <v/>
      </c>
      <c r="G49" s="29"/>
      <c r="H49" s="29" t="str">
        <f t="shared" si="12"/>
        <v/>
      </c>
      <c r="I49" s="29" t="str">
        <f t="shared" si="13"/>
        <v/>
      </c>
    </row>
    <row r="50" spans="1:9" x14ac:dyDescent="0.3">
      <c r="A50" s="30" t="s">
        <v>17</v>
      </c>
      <c r="B50" s="31"/>
      <c r="C50" s="31"/>
      <c r="D50" s="31" t="str">
        <f t="shared" si="11"/>
        <v/>
      </c>
      <c r="E50" s="97"/>
      <c r="F50" s="32" t="str">
        <f>IF(D50="","",'ENCADREMENT + RESERVATON NAVETT'!$B$1&amp;" "&amp;'ENCADREMENT + RESERVATON NAVETT'!$B$2)</f>
        <v/>
      </c>
      <c r="G50" s="32"/>
      <c r="H50" s="32" t="str">
        <f t="shared" si="12"/>
        <v/>
      </c>
      <c r="I50" s="32" t="str">
        <f t="shared" si="13"/>
        <v/>
      </c>
    </row>
    <row r="51" spans="1:9" x14ac:dyDescent="0.3">
      <c r="A51" s="33" t="s">
        <v>17</v>
      </c>
      <c r="B51" s="34"/>
      <c r="C51" s="34"/>
      <c r="D51" s="34" t="str">
        <f t="shared" si="11"/>
        <v/>
      </c>
      <c r="E51" s="98"/>
      <c r="F51" s="35" t="str">
        <f>IF(D51="","",'ENCADREMENT + RESERVATON NAVETT'!$B$1&amp;" "&amp;'ENCADREMENT + RESERVATON NAVETT'!$B$2)</f>
        <v/>
      </c>
      <c r="G51" s="35"/>
      <c r="H51" s="35" t="str">
        <f t="shared" si="12"/>
        <v/>
      </c>
      <c r="I51" s="35" t="str">
        <f t="shared" si="13"/>
        <v/>
      </c>
    </row>
    <row r="52" spans="1:9" ht="16.2" thickBot="1" x14ac:dyDescent="0.35">
      <c r="A52" s="36" t="s">
        <v>17</v>
      </c>
      <c r="B52" s="37"/>
      <c r="C52" s="37"/>
      <c r="D52" s="37" t="str">
        <f t="shared" si="11"/>
        <v/>
      </c>
      <c r="E52" s="99"/>
      <c r="F52" s="38" t="str">
        <f>IF(D52="","",'ENCADREMENT + RESERVATON NAVETT'!$B$1&amp;" "&amp;'ENCADREMENT + RESERVATON NAVETT'!$B$2)</f>
        <v/>
      </c>
      <c r="G52" s="38"/>
      <c r="H52" s="38" t="str">
        <f t="shared" si="12"/>
        <v/>
      </c>
      <c r="I52" s="38" t="str">
        <f t="shared" si="13"/>
        <v/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5"/>
  <sheetViews>
    <sheetView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H19" sqref="H19"/>
    </sheetView>
  </sheetViews>
  <sheetFormatPr baseColWidth="10" defaultRowHeight="15.6" x14ac:dyDescent="0.3"/>
  <cols>
    <col min="1" max="1" width="28.69921875" bestFit="1" customWidth="1"/>
    <col min="2" max="7" width="21.19921875" customWidth="1"/>
    <col min="8" max="8" width="32.09765625" bestFit="1" customWidth="1"/>
    <col min="9" max="9" width="31.59765625" bestFit="1" customWidth="1"/>
  </cols>
  <sheetData>
    <row r="1" spans="1:9" ht="16.2" thickBot="1" x14ac:dyDescent="0.35"/>
    <row r="2" spans="1:9" x14ac:dyDescent="0.3">
      <c r="A2" s="39" t="s">
        <v>5</v>
      </c>
      <c r="B2" s="1" t="s">
        <v>0</v>
      </c>
      <c r="C2" s="1" t="s">
        <v>1</v>
      </c>
      <c r="D2" s="1" t="s">
        <v>1295</v>
      </c>
      <c r="E2" s="87" t="s">
        <v>2</v>
      </c>
      <c r="F2" s="1" t="s">
        <v>3</v>
      </c>
      <c r="G2" s="1" t="s">
        <v>4</v>
      </c>
      <c r="H2" s="1" t="s">
        <v>1323</v>
      </c>
      <c r="I2" s="1" t="s">
        <v>1296</v>
      </c>
    </row>
    <row r="3" spans="1:9" ht="16.2" thickBot="1" x14ac:dyDescent="0.35">
      <c r="A3" s="67"/>
      <c r="B3" s="72" t="s">
        <v>29</v>
      </c>
      <c r="C3" s="72" t="s">
        <v>30</v>
      </c>
      <c r="D3" s="71" t="s">
        <v>31</v>
      </c>
      <c r="E3" s="70" t="s">
        <v>1294</v>
      </c>
      <c r="F3" s="68"/>
      <c r="G3" s="68"/>
      <c r="H3" s="68" t="s">
        <v>32</v>
      </c>
      <c r="I3" s="68" t="s">
        <v>32</v>
      </c>
    </row>
    <row r="4" spans="1:9" x14ac:dyDescent="0.3">
      <c r="A4" s="12" t="s">
        <v>19</v>
      </c>
      <c r="B4" s="13"/>
      <c r="C4" s="13"/>
      <c r="D4" s="13" t="str">
        <f t="shared" ref="D4:D9" si="0">IF(B4="","","France")</f>
        <v/>
      </c>
      <c r="E4" s="13"/>
      <c r="F4" s="13" t="str">
        <f>IF(D4="","",'ENCADREMENT + RESERVATON NAVETT'!$B$1&amp;" "&amp;'ENCADREMENT + RESERVATON NAVETT'!$B$2)</f>
        <v/>
      </c>
      <c r="G4" s="14"/>
      <c r="H4" s="14" t="str">
        <f t="shared" ref="H4:H9" si="1">IF(D4="","","France"&amp;"_"&amp;B4&amp;"_"&amp;C4&amp;"_Athlete")</f>
        <v/>
      </c>
      <c r="I4" s="14" t="str">
        <f t="shared" ref="I4:I9" si="2">IF(D4="","",B4&amp;"_"&amp;C4&amp;"_France")</f>
        <v/>
      </c>
    </row>
    <row r="5" spans="1:9" x14ac:dyDescent="0.3">
      <c r="A5" s="15" t="s">
        <v>19</v>
      </c>
      <c r="B5" s="16"/>
      <c r="C5" s="16"/>
      <c r="D5" s="16" t="str">
        <f t="shared" si="0"/>
        <v/>
      </c>
      <c r="E5" s="16"/>
      <c r="F5" s="16" t="str">
        <f>IF(D5="","",'ENCADREMENT + RESERVATON NAVETT'!$B$1&amp;" "&amp;'ENCADREMENT + RESERVATON NAVETT'!$B$2)</f>
        <v/>
      </c>
      <c r="G5" s="17"/>
      <c r="H5" s="17" t="str">
        <f t="shared" si="1"/>
        <v/>
      </c>
      <c r="I5" s="17" t="str">
        <f t="shared" si="2"/>
        <v/>
      </c>
    </row>
    <row r="6" spans="1:9" ht="16.2" thickBot="1" x14ac:dyDescent="0.35">
      <c r="A6" s="18" t="s">
        <v>19</v>
      </c>
      <c r="B6" s="19"/>
      <c r="C6" s="19"/>
      <c r="D6" s="19" t="str">
        <f t="shared" si="0"/>
        <v/>
      </c>
      <c r="E6" s="19"/>
      <c r="F6" s="19" t="str">
        <f>IF(D6="","",'ENCADREMENT + RESERVATON NAVETT'!$B$1&amp;" "&amp;'ENCADREMENT + RESERVATON NAVETT'!$B$2)</f>
        <v/>
      </c>
      <c r="G6" s="20"/>
      <c r="H6" s="20" t="str">
        <f t="shared" si="1"/>
        <v/>
      </c>
      <c r="I6" s="20" t="str">
        <f t="shared" si="2"/>
        <v/>
      </c>
    </row>
    <row r="7" spans="1:9" x14ac:dyDescent="0.3">
      <c r="A7" s="21" t="s">
        <v>20</v>
      </c>
      <c r="B7" s="22"/>
      <c r="C7" s="22"/>
      <c r="D7" s="22" t="str">
        <f t="shared" si="0"/>
        <v/>
      </c>
      <c r="E7" s="22"/>
      <c r="F7" s="22" t="str">
        <f>IF(D7="","",'ENCADREMENT + RESERVATON NAVETT'!$B$1&amp;" "&amp;'ENCADREMENT + RESERVATON NAVETT'!$B$2)</f>
        <v/>
      </c>
      <c r="G7" s="23"/>
      <c r="H7" s="23" t="str">
        <f t="shared" si="1"/>
        <v/>
      </c>
      <c r="I7" s="23" t="str">
        <f t="shared" si="2"/>
        <v/>
      </c>
    </row>
    <row r="8" spans="1:9" x14ac:dyDescent="0.3">
      <c r="A8" s="24" t="s">
        <v>20</v>
      </c>
      <c r="B8" s="25"/>
      <c r="C8" s="25"/>
      <c r="D8" s="25" t="str">
        <f t="shared" si="0"/>
        <v/>
      </c>
      <c r="E8" s="25"/>
      <c r="F8" s="25" t="str">
        <f>IF(D8="","",'ENCADREMENT + RESERVATON NAVETT'!$B$1&amp;" "&amp;'ENCADREMENT + RESERVATON NAVETT'!$B$2)</f>
        <v/>
      </c>
      <c r="G8" s="26"/>
      <c r="H8" s="26" t="str">
        <f t="shared" si="1"/>
        <v/>
      </c>
      <c r="I8" s="26" t="str">
        <f t="shared" si="2"/>
        <v/>
      </c>
    </row>
    <row r="9" spans="1:9" ht="16.2" thickBot="1" x14ac:dyDescent="0.35">
      <c r="A9" s="40" t="s">
        <v>20</v>
      </c>
      <c r="B9" s="41"/>
      <c r="C9" s="41"/>
      <c r="D9" s="41" t="str">
        <f t="shared" si="0"/>
        <v/>
      </c>
      <c r="E9" s="41"/>
      <c r="F9" s="41" t="str">
        <f>IF(D9="","",'ENCADREMENT + RESERVATON NAVETT'!$B$1&amp;" "&amp;'ENCADREMENT + RESERVATON NAVETT'!$B$2)</f>
        <v/>
      </c>
      <c r="G9" s="42"/>
      <c r="H9" s="42" t="str">
        <f t="shared" si="1"/>
        <v/>
      </c>
      <c r="I9" s="42" t="str">
        <f t="shared" si="2"/>
        <v/>
      </c>
    </row>
    <row r="10" spans="1:9" ht="16.2" thickBot="1" x14ac:dyDescent="0.35"/>
    <row r="11" spans="1:9" ht="16.2" thickBot="1" x14ac:dyDescent="0.35">
      <c r="A11" s="39" t="s">
        <v>5</v>
      </c>
      <c r="B11" s="1" t="s">
        <v>0</v>
      </c>
      <c r="C11" s="1" t="s">
        <v>1</v>
      </c>
      <c r="D11" s="1" t="s">
        <v>1295</v>
      </c>
      <c r="E11" s="1" t="s">
        <v>2</v>
      </c>
      <c r="F11" s="1" t="s">
        <v>3</v>
      </c>
      <c r="G11" s="2" t="s">
        <v>4</v>
      </c>
      <c r="H11" s="2" t="s">
        <v>1323</v>
      </c>
      <c r="I11" s="2" t="s">
        <v>1296</v>
      </c>
    </row>
    <row r="12" spans="1:9" x14ac:dyDescent="0.3">
      <c r="A12" s="12" t="s">
        <v>21</v>
      </c>
      <c r="B12" s="13"/>
      <c r="C12" s="13"/>
      <c r="D12" s="13" t="str">
        <f t="shared" ref="D12:D17" si="3">IF(B12="","","France")</f>
        <v/>
      </c>
      <c r="E12" s="13"/>
      <c r="F12" s="13" t="str">
        <f>IF(D12="","",'ENCADREMENT + RESERVATON NAVETT'!$B$1&amp;" "&amp;'ENCADREMENT + RESERVATON NAVETT'!$B$2)</f>
        <v/>
      </c>
      <c r="G12" s="14"/>
      <c r="H12" s="14" t="str">
        <f t="shared" ref="H12:H17" si="4">IF(D12="","","France"&amp;"_"&amp;B12&amp;"_"&amp;C12&amp;"_Athlete")</f>
        <v/>
      </c>
      <c r="I12" s="14" t="str">
        <f t="shared" ref="I12:I17" si="5">IF(D12="","",B12&amp;"_"&amp;C12&amp;"_France")</f>
        <v/>
      </c>
    </row>
    <row r="13" spans="1:9" x14ac:dyDescent="0.3">
      <c r="A13" s="15" t="s">
        <v>21</v>
      </c>
      <c r="B13" s="16"/>
      <c r="C13" s="16"/>
      <c r="D13" s="16" t="str">
        <f t="shared" si="3"/>
        <v/>
      </c>
      <c r="E13" s="16"/>
      <c r="F13" s="16" t="str">
        <f>IF(D13="","",'ENCADREMENT + RESERVATON NAVETT'!$B$1&amp;" "&amp;'ENCADREMENT + RESERVATON NAVETT'!$B$2)</f>
        <v/>
      </c>
      <c r="G13" s="17"/>
      <c r="H13" s="17" t="str">
        <f t="shared" si="4"/>
        <v/>
      </c>
      <c r="I13" s="17" t="str">
        <f t="shared" si="5"/>
        <v/>
      </c>
    </row>
    <row r="14" spans="1:9" ht="16.2" thickBot="1" x14ac:dyDescent="0.35">
      <c r="A14" s="18" t="s">
        <v>21</v>
      </c>
      <c r="B14" s="19"/>
      <c r="C14" s="19"/>
      <c r="D14" s="19" t="str">
        <f t="shared" si="3"/>
        <v/>
      </c>
      <c r="E14" s="19"/>
      <c r="F14" s="19" t="str">
        <f>IF(D14="","",'ENCADREMENT + RESERVATON NAVETT'!$B$1&amp;" "&amp;'ENCADREMENT + RESERVATON NAVETT'!$B$2)</f>
        <v/>
      </c>
      <c r="G14" s="20"/>
      <c r="H14" s="20" t="str">
        <f t="shared" si="4"/>
        <v/>
      </c>
      <c r="I14" s="20" t="str">
        <f t="shared" si="5"/>
        <v/>
      </c>
    </row>
    <row r="15" spans="1:9" x14ac:dyDescent="0.3">
      <c r="A15" s="21" t="s">
        <v>22</v>
      </c>
      <c r="B15" s="22"/>
      <c r="C15" s="22"/>
      <c r="D15" s="22" t="str">
        <f t="shared" si="3"/>
        <v/>
      </c>
      <c r="E15" s="22"/>
      <c r="F15" s="22" t="str">
        <f>IF(D15="","",'ENCADREMENT + RESERVATON NAVETT'!$B$1&amp;" "&amp;'ENCADREMENT + RESERVATON NAVETT'!$B$2)</f>
        <v/>
      </c>
      <c r="G15" s="23"/>
      <c r="H15" s="23" t="str">
        <f t="shared" si="4"/>
        <v/>
      </c>
      <c r="I15" s="23" t="str">
        <f t="shared" si="5"/>
        <v/>
      </c>
    </row>
    <row r="16" spans="1:9" x14ac:dyDescent="0.3">
      <c r="A16" s="24" t="s">
        <v>22</v>
      </c>
      <c r="B16" s="25"/>
      <c r="C16" s="25"/>
      <c r="D16" s="25" t="str">
        <f t="shared" si="3"/>
        <v/>
      </c>
      <c r="E16" s="25"/>
      <c r="F16" s="25" t="str">
        <f>IF(D16="","",'ENCADREMENT + RESERVATON NAVETT'!$B$1&amp;" "&amp;'ENCADREMENT + RESERVATON NAVETT'!$B$2)</f>
        <v/>
      </c>
      <c r="G16" s="26"/>
      <c r="H16" s="26" t="str">
        <f t="shared" si="4"/>
        <v/>
      </c>
      <c r="I16" s="26" t="str">
        <f t="shared" si="5"/>
        <v/>
      </c>
    </row>
    <row r="17" spans="1:9" ht="16.2" thickBot="1" x14ac:dyDescent="0.35">
      <c r="A17" s="40" t="s">
        <v>22</v>
      </c>
      <c r="B17" s="41"/>
      <c r="C17" s="41"/>
      <c r="D17" s="41" t="str">
        <f t="shared" si="3"/>
        <v/>
      </c>
      <c r="E17" s="41"/>
      <c r="F17" s="41" t="str">
        <f>IF(D17="","",'ENCADREMENT + RESERVATON NAVETT'!$B$1&amp;" "&amp;'ENCADREMENT + RESERVATON NAVETT'!$B$2)</f>
        <v/>
      </c>
      <c r="G17" s="42"/>
      <c r="H17" s="42" t="str">
        <f t="shared" si="4"/>
        <v/>
      </c>
      <c r="I17" s="42" t="str">
        <f t="shared" si="5"/>
        <v/>
      </c>
    </row>
    <row r="18" spans="1:9" ht="16.2" thickBot="1" x14ac:dyDescent="0.35"/>
    <row r="19" spans="1:9" ht="16.2" thickBot="1" x14ac:dyDescent="0.35">
      <c r="A19" s="39" t="s">
        <v>5</v>
      </c>
      <c r="B19" s="1" t="s">
        <v>0</v>
      </c>
      <c r="C19" s="1" t="s">
        <v>1</v>
      </c>
      <c r="D19" s="1" t="s">
        <v>1295</v>
      </c>
      <c r="E19" s="1" t="s">
        <v>2</v>
      </c>
      <c r="F19" s="1" t="s">
        <v>3</v>
      </c>
      <c r="G19" s="2" t="s">
        <v>4</v>
      </c>
      <c r="H19" s="2" t="s">
        <v>1323</v>
      </c>
      <c r="I19" s="2" t="s">
        <v>1296</v>
      </c>
    </row>
    <row r="20" spans="1:9" x14ac:dyDescent="0.3">
      <c r="A20" s="12" t="s">
        <v>18</v>
      </c>
      <c r="B20" s="13"/>
      <c r="C20" s="13"/>
      <c r="D20" s="13" t="str">
        <f t="shared" ref="D20:D25" si="6">IF(B20="","","France")</f>
        <v/>
      </c>
      <c r="E20" s="13"/>
      <c r="F20" s="13" t="str">
        <f>IF(D20="","",'ENCADREMENT + RESERVATON NAVETT'!$B$1&amp;" "&amp;'ENCADREMENT + RESERVATON NAVETT'!$B$2)</f>
        <v/>
      </c>
      <c r="G20" s="14"/>
      <c r="H20" s="14" t="str">
        <f t="shared" ref="H20:H25" si="7">IF(D20="","","France"&amp;"_"&amp;B20&amp;"_"&amp;C20&amp;"_Athlete")</f>
        <v/>
      </c>
      <c r="I20" s="14" t="str">
        <f t="shared" ref="I20:I25" si="8">IF(D20="","",B20&amp;"_"&amp;C20&amp;"_France")</f>
        <v/>
      </c>
    </row>
    <row r="21" spans="1:9" x14ac:dyDescent="0.3">
      <c r="A21" s="15" t="s">
        <v>18</v>
      </c>
      <c r="B21" s="16"/>
      <c r="C21" s="16"/>
      <c r="D21" s="16" t="str">
        <f t="shared" si="6"/>
        <v/>
      </c>
      <c r="E21" s="16"/>
      <c r="F21" s="16" t="str">
        <f>IF(D21="","",'ENCADREMENT + RESERVATON NAVETT'!$B$1&amp;" "&amp;'ENCADREMENT + RESERVATON NAVETT'!$B$2)</f>
        <v/>
      </c>
      <c r="G21" s="17"/>
      <c r="H21" s="17" t="str">
        <f t="shared" si="7"/>
        <v/>
      </c>
      <c r="I21" s="17" t="str">
        <f t="shared" si="8"/>
        <v/>
      </c>
    </row>
    <row r="22" spans="1:9" ht="16.2" thickBot="1" x14ac:dyDescent="0.35">
      <c r="A22" s="18" t="s">
        <v>18</v>
      </c>
      <c r="B22" s="19"/>
      <c r="C22" s="19"/>
      <c r="D22" s="19" t="str">
        <f t="shared" si="6"/>
        <v/>
      </c>
      <c r="E22" s="19"/>
      <c r="F22" s="19" t="str">
        <f>IF(D22="","",'ENCADREMENT + RESERVATON NAVETT'!$B$1&amp;" "&amp;'ENCADREMENT + RESERVATON NAVETT'!$B$2)</f>
        <v/>
      </c>
      <c r="G22" s="20"/>
      <c r="H22" s="20" t="str">
        <f t="shared" si="7"/>
        <v/>
      </c>
      <c r="I22" s="20" t="str">
        <f t="shared" si="8"/>
        <v/>
      </c>
    </row>
    <row r="23" spans="1:9" x14ac:dyDescent="0.3">
      <c r="A23" s="21" t="s">
        <v>23</v>
      </c>
      <c r="B23" s="22"/>
      <c r="C23" s="22"/>
      <c r="D23" s="22" t="str">
        <f t="shared" si="6"/>
        <v/>
      </c>
      <c r="E23" s="22"/>
      <c r="F23" s="22" t="str">
        <f>IF(D23="","",'ENCADREMENT + RESERVATON NAVETT'!$B$1&amp;" "&amp;'ENCADREMENT + RESERVATON NAVETT'!$B$2)</f>
        <v/>
      </c>
      <c r="G23" s="23"/>
      <c r="H23" s="23" t="str">
        <f t="shared" si="7"/>
        <v/>
      </c>
      <c r="I23" s="23" t="str">
        <f t="shared" si="8"/>
        <v/>
      </c>
    </row>
    <row r="24" spans="1:9" x14ac:dyDescent="0.3">
      <c r="A24" s="24" t="s">
        <v>23</v>
      </c>
      <c r="B24" s="25"/>
      <c r="C24" s="25"/>
      <c r="D24" s="25" t="str">
        <f t="shared" si="6"/>
        <v/>
      </c>
      <c r="E24" s="25"/>
      <c r="F24" s="25" t="str">
        <f>IF(D24="","",'ENCADREMENT + RESERVATON NAVETT'!$B$1&amp;" "&amp;'ENCADREMENT + RESERVATON NAVETT'!$B$2)</f>
        <v/>
      </c>
      <c r="G24" s="26"/>
      <c r="H24" s="26" t="str">
        <f t="shared" si="7"/>
        <v/>
      </c>
      <c r="I24" s="26" t="str">
        <f t="shared" si="8"/>
        <v/>
      </c>
    </row>
    <row r="25" spans="1:9" ht="16.2" thickBot="1" x14ac:dyDescent="0.35">
      <c r="A25" s="40" t="s">
        <v>23</v>
      </c>
      <c r="B25" s="41"/>
      <c r="C25" s="41"/>
      <c r="D25" s="41" t="str">
        <f t="shared" si="6"/>
        <v/>
      </c>
      <c r="E25" s="41"/>
      <c r="F25" s="41" t="str">
        <f>IF(D25="","",'ENCADREMENT + RESERVATON NAVETT'!$B$1&amp;" "&amp;'ENCADREMENT + RESERVATON NAVETT'!$B$2)</f>
        <v/>
      </c>
      <c r="G25" s="42"/>
      <c r="H25" s="42" t="str">
        <f t="shared" si="7"/>
        <v/>
      </c>
      <c r="I25" s="42" t="str">
        <f t="shared" si="8"/>
        <v/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2" sqref="H2"/>
    </sheetView>
  </sheetViews>
  <sheetFormatPr baseColWidth="10" defaultRowHeight="15.6" x14ac:dyDescent="0.3"/>
  <cols>
    <col min="1" max="1" width="28.69921875" bestFit="1" customWidth="1"/>
    <col min="2" max="4" width="21.19921875" customWidth="1"/>
    <col min="5" max="5" width="21.19921875" style="86" customWidth="1"/>
    <col min="6" max="6" width="21.19921875" customWidth="1"/>
    <col min="7" max="7" width="22.19921875" customWidth="1"/>
    <col min="8" max="8" width="32.09765625" style="73" bestFit="1" customWidth="1"/>
    <col min="9" max="9" width="31.59765625" style="73" bestFit="1" customWidth="1"/>
  </cols>
  <sheetData>
    <row r="1" spans="1:9" ht="15.6" customHeight="1" thickBot="1" x14ac:dyDescent="0.35"/>
    <row r="2" spans="1:9" x14ac:dyDescent="0.3">
      <c r="A2" s="39" t="s">
        <v>5</v>
      </c>
      <c r="B2" s="1" t="s">
        <v>0</v>
      </c>
      <c r="C2" s="1" t="s">
        <v>1</v>
      </c>
      <c r="D2" s="1" t="s">
        <v>1295</v>
      </c>
      <c r="E2" s="87" t="s">
        <v>2</v>
      </c>
      <c r="F2" s="1" t="s">
        <v>3</v>
      </c>
      <c r="G2" s="2" t="s">
        <v>4</v>
      </c>
      <c r="H2" s="2" t="s">
        <v>1323</v>
      </c>
      <c r="I2" s="2" t="s">
        <v>1296</v>
      </c>
    </row>
    <row r="3" spans="1:9" ht="16.2" thickBot="1" x14ac:dyDescent="0.35">
      <c r="A3" s="67"/>
      <c r="B3" s="72" t="s">
        <v>29</v>
      </c>
      <c r="C3" s="72" t="s">
        <v>30</v>
      </c>
      <c r="D3" s="71" t="s">
        <v>31</v>
      </c>
      <c r="E3" s="70" t="s">
        <v>1294</v>
      </c>
      <c r="F3" s="68"/>
      <c r="G3" s="69"/>
      <c r="H3" s="69" t="s">
        <v>32</v>
      </c>
      <c r="I3" s="69" t="s">
        <v>32</v>
      </c>
    </row>
    <row r="4" spans="1:9" x14ac:dyDescent="0.3">
      <c r="A4" s="3" t="s">
        <v>10</v>
      </c>
      <c r="B4" s="4"/>
      <c r="C4" s="4"/>
      <c r="D4" s="4" t="str">
        <f t="shared" ref="D4:D15" si="0">IF(B4="","","France")</f>
        <v/>
      </c>
      <c r="E4" s="88"/>
      <c r="F4" s="4" t="str">
        <f>IF(D4="","",'ENCADREMENT + RESERVATON NAVETT'!$B$1&amp;" "&amp;'ENCADREMENT + RESERVATON NAVETT'!$B$2)</f>
        <v/>
      </c>
      <c r="G4" s="5"/>
      <c r="H4" s="74" t="str">
        <f t="shared" ref="H4:H15" si="1">IF(D4="","","France"&amp;"_"&amp;B4&amp;"_"&amp;C4&amp;"_Athlete")</f>
        <v/>
      </c>
      <c r="I4" s="74" t="str">
        <f t="shared" ref="I4:I15" si="2">IF(D4="","",B4&amp;"_"&amp;C4&amp;"_France")</f>
        <v/>
      </c>
    </row>
    <row r="5" spans="1:9" x14ac:dyDescent="0.3">
      <c r="A5" s="6" t="s">
        <v>10</v>
      </c>
      <c r="B5" s="7"/>
      <c r="C5" s="7"/>
      <c r="D5" s="7" t="str">
        <f t="shared" si="0"/>
        <v/>
      </c>
      <c r="E5" s="89"/>
      <c r="F5" s="7" t="str">
        <f>IF(D5="","",'ENCADREMENT + RESERVATON NAVETT'!$B$1&amp;" "&amp;'ENCADREMENT + RESERVATON NAVETT'!$B$2)</f>
        <v/>
      </c>
      <c r="G5" s="8"/>
      <c r="H5" s="75" t="str">
        <f t="shared" si="1"/>
        <v/>
      </c>
      <c r="I5" s="75" t="str">
        <f t="shared" si="2"/>
        <v/>
      </c>
    </row>
    <row r="6" spans="1:9" ht="16.2" thickBot="1" x14ac:dyDescent="0.35">
      <c r="A6" s="9" t="s">
        <v>10</v>
      </c>
      <c r="B6" s="10"/>
      <c r="C6" s="10"/>
      <c r="D6" s="10" t="str">
        <f t="shared" si="0"/>
        <v/>
      </c>
      <c r="E6" s="90"/>
      <c r="F6" s="10" t="str">
        <f>IF(D6="","",'ENCADREMENT + RESERVATON NAVETT'!$B$1&amp;" "&amp;'ENCADREMENT + RESERVATON NAVETT'!$B$2)</f>
        <v/>
      </c>
      <c r="G6" s="11"/>
      <c r="H6" s="76" t="str">
        <f t="shared" si="1"/>
        <v/>
      </c>
      <c r="I6" s="76" t="str">
        <f t="shared" si="2"/>
        <v/>
      </c>
    </row>
    <row r="7" spans="1:9" x14ac:dyDescent="0.3">
      <c r="A7" s="12" t="s">
        <v>11</v>
      </c>
      <c r="B7" s="13"/>
      <c r="C7" s="13"/>
      <c r="D7" s="13" t="str">
        <f t="shared" si="0"/>
        <v/>
      </c>
      <c r="E7" s="91"/>
      <c r="F7" s="13" t="str">
        <f>IF(D7="","",'ENCADREMENT + RESERVATON NAVETT'!$B$1&amp;" "&amp;'ENCADREMENT + RESERVATON NAVETT'!$B$2)</f>
        <v/>
      </c>
      <c r="G7" s="14"/>
      <c r="H7" s="77" t="str">
        <f t="shared" si="1"/>
        <v/>
      </c>
      <c r="I7" s="77" t="str">
        <f t="shared" si="2"/>
        <v/>
      </c>
    </row>
    <row r="8" spans="1:9" x14ac:dyDescent="0.3">
      <c r="A8" s="15" t="s">
        <v>11</v>
      </c>
      <c r="B8" s="16"/>
      <c r="C8" s="16"/>
      <c r="D8" s="16" t="str">
        <f t="shared" si="0"/>
        <v/>
      </c>
      <c r="E8" s="92"/>
      <c r="F8" s="16" t="str">
        <f>IF(D8="","",'ENCADREMENT + RESERVATON NAVETT'!$B$1&amp;" "&amp;'ENCADREMENT + RESERVATON NAVETT'!$B$2)</f>
        <v/>
      </c>
      <c r="G8" s="17"/>
      <c r="H8" s="78" t="str">
        <f t="shared" si="1"/>
        <v/>
      </c>
      <c r="I8" s="78" t="str">
        <f t="shared" si="2"/>
        <v/>
      </c>
    </row>
    <row r="9" spans="1:9" ht="16.2" thickBot="1" x14ac:dyDescent="0.35">
      <c r="A9" s="18" t="s">
        <v>11</v>
      </c>
      <c r="B9" s="19"/>
      <c r="C9" s="19"/>
      <c r="D9" s="19" t="str">
        <f t="shared" si="0"/>
        <v/>
      </c>
      <c r="E9" s="93"/>
      <c r="F9" s="19" t="str">
        <f>IF(D9="","",'ENCADREMENT + RESERVATON NAVETT'!$B$1&amp;" "&amp;'ENCADREMENT + RESERVATON NAVETT'!$B$2)</f>
        <v/>
      </c>
      <c r="G9" s="20"/>
      <c r="H9" s="79" t="str">
        <f t="shared" si="1"/>
        <v/>
      </c>
      <c r="I9" s="79" t="str">
        <f t="shared" si="2"/>
        <v/>
      </c>
    </row>
    <row r="10" spans="1:9" x14ac:dyDescent="0.3">
      <c r="A10" s="21" t="s">
        <v>12</v>
      </c>
      <c r="B10" s="22"/>
      <c r="C10" s="22"/>
      <c r="D10" s="22" t="str">
        <f t="shared" si="0"/>
        <v/>
      </c>
      <c r="E10" s="94"/>
      <c r="F10" s="22" t="str">
        <f>IF(D10="","",'ENCADREMENT + RESERVATON NAVETT'!$B$1&amp;" "&amp;'ENCADREMENT + RESERVATON NAVETT'!$B$2)</f>
        <v/>
      </c>
      <c r="G10" s="23"/>
      <c r="H10" s="80" t="str">
        <f t="shared" si="1"/>
        <v/>
      </c>
      <c r="I10" s="80" t="str">
        <f t="shared" si="2"/>
        <v/>
      </c>
    </row>
    <row r="11" spans="1:9" x14ac:dyDescent="0.3">
      <c r="A11" s="24" t="s">
        <v>12</v>
      </c>
      <c r="B11" s="25"/>
      <c r="C11" s="25"/>
      <c r="D11" s="25" t="str">
        <f t="shared" si="0"/>
        <v/>
      </c>
      <c r="E11" s="95"/>
      <c r="F11" s="25" t="str">
        <f>IF(D11="","",'ENCADREMENT + RESERVATON NAVETT'!$B$1&amp;" "&amp;'ENCADREMENT + RESERVATON NAVETT'!$B$2)</f>
        <v/>
      </c>
      <c r="G11" s="26"/>
      <c r="H11" s="81" t="str">
        <f t="shared" si="1"/>
        <v/>
      </c>
      <c r="I11" s="81" t="str">
        <f t="shared" si="2"/>
        <v/>
      </c>
    </row>
    <row r="12" spans="1:9" ht="16.2" thickBot="1" x14ac:dyDescent="0.35">
      <c r="A12" s="27" t="s">
        <v>12</v>
      </c>
      <c r="B12" s="28"/>
      <c r="C12" s="28"/>
      <c r="D12" s="28" t="str">
        <f t="shared" si="0"/>
        <v/>
      </c>
      <c r="E12" s="96"/>
      <c r="F12" s="28" t="str">
        <f>IF(D12="","",'ENCADREMENT + RESERVATON NAVETT'!$B$1&amp;" "&amp;'ENCADREMENT + RESERVATON NAVETT'!$B$2)</f>
        <v/>
      </c>
      <c r="G12" s="29"/>
      <c r="H12" s="82" t="str">
        <f t="shared" si="1"/>
        <v/>
      </c>
      <c r="I12" s="82" t="str">
        <f t="shared" si="2"/>
        <v/>
      </c>
    </row>
    <row r="13" spans="1:9" x14ac:dyDescent="0.3">
      <c r="A13" s="30" t="s">
        <v>13</v>
      </c>
      <c r="B13" s="31"/>
      <c r="C13" s="31"/>
      <c r="D13" s="31" t="str">
        <f t="shared" si="0"/>
        <v/>
      </c>
      <c r="E13" s="97"/>
      <c r="F13" s="31" t="str">
        <f>IF(D13="","",'ENCADREMENT + RESERVATON NAVETT'!$B$1&amp;" "&amp;'ENCADREMENT + RESERVATON NAVETT'!$B$2)</f>
        <v/>
      </c>
      <c r="G13" s="32"/>
      <c r="H13" s="83" t="str">
        <f t="shared" si="1"/>
        <v/>
      </c>
      <c r="I13" s="83" t="str">
        <f t="shared" si="2"/>
        <v/>
      </c>
    </row>
    <row r="14" spans="1:9" x14ac:dyDescent="0.3">
      <c r="A14" s="33" t="s">
        <v>13</v>
      </c>
      <c r="B14" s="34"/>
      <c r="C14" s="34"/>
      <c r="D14" s="34" t="str">
        <f t="shared" si="0"/>
        <v/>
      </c>
      <c r="E14" s="98"/>
      <c r="F14" s="34" t="str">
        <f>IF(D14="","",'ENCADREMENT + RESERVATON NAVETT'!$B$1&amp;" "&amp;'ENCADREMENT + RESERVATON NAVETT'!$B$2)</f>
        <v/>
      </c>
      <c r="G14" s="35"/>
      <c r="H14" s="84" t="str">
        <f t="shared" si="1"/>
        <v/>
      </c>
      <c r="I14" s="84" t="str">
        <f t="shared" si="2"/>
        <v/>
      </c>
    </row>
    <row r="15" spans="1:9" ht="16.2" thickBot="1" x14ac:dyDescent="0.35">
      <c r="A15" s="36" t="s">
        <v>13</v>
      </c>
      <c r="B15" s="37"/>
      <c r="C15" s="37"/>
      <c r="D15" s="37" t="str">
        <f t="shared" si="0"/>
        <v/>
      </c>
      <c r="E15" s="99"/>
      <c r="F15" s="37" t="str">
        <f>IF(D15="","",'ENCADREMENT + RESERVATON NAVETT'!$B$1&amp;" "&amp;'ENCADREMENT + RESERVATON NAVETT'!$B$2)</f>
        <v/>
      </c>
      <c r="G15" s="38"/>
      <c r="H15" s="85" t="str">
        <f t="shared" si="1"/>
        <v/>
      </c>
      <c r="I15" s="85" t="str">
        <f t="shared" si="2"/>
        <v/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"/>
  <sheetViews>
    <sheetView topLeftCell="B1" workbookViewId="0">
      <selection activeCell="H2" sqref="H2"/>
    </sheetView>
  </sheetViews>
  <sheetFormatPr baseColWidth="10" defaultRowHeight="15.6" x14ac:dyDescent="0.3"/>
  <cols>
    <col min="1" max="1" width="28.69921875" bestFit="1" customWidth="1"/>
    <col min="2" max="4" width="21.19921875" customWidth="1"/>
    <col min="5" max="5" width="21.19921875" style="86" customWidth="1"/>
    <col min="6" max="7" width="21.19921875" customWidth="1"/>
    <col min="8" max="8" width="32.09765625" bestFit="1" customWidth="1"/>
    <col min="9" max="9" width="31.59765625" bestFit="1" customWidth="1"/>
  </cols>
  <sheetData>
    <row r="1" spans="1:9" ht="15.6" customHeight="1" thickBot="1" x14ac:dyDescent="0.35"/>
    <row r="2" spans="1:9" x14ac:dyDescent="0.3">
      <c r="A2" s="39" t="s">
        <v>5</v>
      </c>
      <c r="B2" s="1" t="s">
        <v>0</v>
      </c>
      <c r="C2" s="1" t="s">
        <v>1</v>
      </c>
      <c r="D2" s="1" t="s">
        <v>1295</v>
      </c>
      <c r="E2" s="87" t="s">
        <v>2</v>
      </c>
      <c r="F2" s="1" t="s">
        <v>3</v>
      </c>
      <c r="G2" s="1" t="s">
        <v>4</v>
      </c>
      <c r="H2" s="1" t="s">
        <v>1323</v>
      </c>
      <c r="I2" s="1" t="s">
        <v>1296</v>
      </c>
    </row>
    <row r="3" spans="1:9" ht="16.2" thickBot="1" x14ac:dyDescent="0.35">
      <c r="A3" s="67"/>
      <c r="B3" s="72" t="s">
        <v>29</v>
      </c>
      <c r="C3" s="72" t="s">
        <v>30</v>
      </c>
      <c r="D3" s="71" t="s">
        <v>31</v>
      </c>
      <c r="E3" s="70" t="s">
        <v>1294</v>
      </c>
      <c r="F3" s="68"/>
      <c r="G3" s="68"/>
      <c r="H3" s="68" t="s">
        <v>32</v>
      </c>
      <c r="I3" s="68" t="s">
        <v>32</v>
      </c>
    </row>
    <row r="4" spans="1:9" x14ac:dyDescent="0.3">
      <c r="A4" s="12" t="s">
        <v>21</v>
      </c>
      <c r="B4" s="13"/>
      <c r="C4" s="13"/>
      <c r="D4" s="13" t="str">
        <f t="shared" ref="D4:D9" si="0">IF(B4="","","France")</f>
        <v/>
      </c>
      <c r="E4" s="91"/>
      <c r="F4" s="13" t="str">
        <f>IF(D4="","",'ENCADREMENT + RESERVATON NAVETT'!$B$1&amp;" "&amp;'ENCADREMENT + RESERVATON NAVETT'!$B$2)</f>
        <v/>
      </c>
      <c r="G4" s="14"/>
      <c r="H4" s="14" t="str">
        <f t="shared" ref="H4:H9" si="1">IF(D4="","","France"&amp;"_"&amp;B4&amp;"_"&amp;C4&amp;"_Athlete")</f>
        <v/>
      </c>
      <c r="I4" s="14" t="str">
        <f t="shared" ref="I4:I9" si="2">IF(D4="","",B4&amp;"_"&amp;C4&amp;"_France")</f>
        <v/>
      </c>
    </row>
    <row r="5" spans="1:9" x14ac:dyDescent="0.3">
      <c r="A5" s="15" t="s">
        <v>21</v>
      </c>
      <c r="B5" s="16"/>
      <c r="C5" s="16"/>
      <c r="D5" s="16" t="str">
        <f t="shared" si="0"/>
        <v/>
      </c>
      <c r="E5" s="92"/>
      <c r="F5" s="16" t="str">
        <f>IF(D5="","",'ENCADREMENT + RESERVATON NAVETT'!$B$1&amp;" "&amp;'ENCADREMENT + RESERVATON NAVETT'!$B$2)</f>
        <v/>
      </c>
      <c r="G5" s="17"/>
      <c r="H5" s="17" t="str">
        <f t="shared" si="1"/>
        <v/>
      </c>
      <c r="I5" s="17" t="str">
        <f t="shared" si="2"/>
        <v/>
      </c>
    </row>
    <row r="6" spans="1:9" ht="16.2" thickBot="1" x14ac:dyDescent="0.35">
      <c r="A6" s="18" t="s">
        <v>21</v>
      </c>
      <c r="B6" s="19"/>
      <c r="C6" s="19"/>
      <c r="D6" s="19" t="str">
        <f t="shared" si="0"/>
        <v/>
      </c>
      <c r="E6" s="93"/>
      <c r="F6" s="19" t="str">
        <f>IF(D6="","",'ENCADREMENT + RESERVATON NAVETT'!$B$1&amp;" "&amp;'ENCADREMENT + RESERVATON NAVETT'!$B$2)</f>
        <v/>
      </c>
      <c r="G6" s="20"/>
      <c r="H6" s="20" t="str">
        <f t="shared" si="1"/>
        <v/>
      </c>
      <c r="I6" s="20" t="str">
        <f t="shared" si="2"/>
        <v/>
      </c>
    </row>
    <row r="7" spans="1:9" x14ac:dyDescent="0.3">
      <c r="A7" s="21" t="s">
        <v>22</v>
      </c>
      <c r="B7" s="22"/>
      <c r="C7" s="22"/>
      <c r="D7" s="22" t="str">
        <f t="shared" si="0"/>
        <v/>
      </c>
      <c r="E7" s="94"/>
      <c r="F7" s="22" t="str">
        <f>IF(D7="","",'ENCADREMENT + RESERVATON NAVETT'!$B$1&amp;" "&amp;'ENCADREMENT + RESERVATON NAVETT'!$B$2)</f>
        <v/>
      </c>
      <c r="G7" s="23"/>
      <c r="H7" s="23" t="str">
        <f t="shared" si="1"/>
        <v/>
      </c>
      <c r="I7" s="23" t="str">
        <f t="shared" si="2"/>
        <v/>
      </c>
    </row>
    <row r="8" spans="1:9" x14ac:dyDescent="0.3">
      <c r="A8" s="24" t="s">
        <v>22</v>
      </c>
      <c r="B8" s="25"/>
      <c r="C8" s="25"/>
      <c r="D8" s="25" t="str">
        <f t="shared" si="0"/>
        <v/>
      </c>
      <c r="E8" s="95"/>
      <c r="F8" s="25" t="str">
        <f>IF(D8="","",'ENCADREMENT + RESERVATON NAVETT'!$B$1&amp;" "&amp;'ENCADREMENT + RESERVATON NAVETT'!$B$2)</f>
        <v/>
      </c>
      <c r="G8" s="26"/>
      <c r="H8" s="26" t="str">
        <f t="shared" si="1"/>
        <v/>
      </c>
      <c r="I8" s="26" t="str">
        <f t="shared" si="2"/>
        <v/>
      </c>
    </row>
    <row r="9" spans="1:9" ht="16.2" thickBot="1" x14ac:dyDescent="0.35">
      <c r="A9" s="40" t="s">
        <v>22</v>
      </c>
      <c r="B9" s="41"/>
      <c r="C9" s="41"/>
      <c r="D9" s="41" t="str">
        <f t="shared" si="0"/>
        <v/>
      </c>
      <c r="E9" s="100"/>
      <c r="F9" s="41" t="str">
        <f>IF(D9="","",'ENCADREMENT + RESERVATON NAVETT'!$B$1&amp;" "&amp;'ENCADREMENT + RESERVATON NAVETT'!$B$2)</f>
        <v/>
      </c>
      <c r="G9" s="42"/>
      <c r="H9" s="42" t="str">
        <f t="shared" si="1"/>
        <v/>
      </c>
      <c r="I9" s="42" t="str">
        <f t="shared" si="2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FACTURATION</vt:lpstr>
      <vt:lpstr>ENCADREMENT + RESERVATON NAVETT</vt:lpstr>
      <vt:lpstr>BDD</vt:lpstr>
      <vt:lpstr>SOLO 1 BATON WOMEN</vt:lpstr>
      <vt:lpstr>SOLO 1 BATON MEN</vt:lpstr>
      <vt:lpstr>SOLO 2 BATONS WOMEN</vt:lpstr>
      <vt:lpstr>SOLO 2 BATONS MEN</vt:lpstr>
      <vt:lpstr>SOLO 3 BATONS WOMEN</vt:lpstr>
      <vt:lpstr>SOLO 3 BATON 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Nicolas DREUMONT</cp:lastModifiedBy>
  <dcterms:created xsi:type="dcterms:W3CDTF">2021-10-04T11:05:50Z</dcterms:created>
  <dcterms:modified xsi:type="dcterms:W3CDTF">2023-11-08T19:38:20Z</dcterms:modified>
</cp:coreProperties>
</file>